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360" yWindow="540" windowWidth="11340" windowHeight="5550" tabRatio="604"/>
  </bookViews>
  <sheets>
    <sheet name="Baru" sheetId="26" r:id="rId1"/>
    <sheet name="23 Jan 16" sheetId="28" r:id="rId2"/>
    <sheet name="NEW" sheetId="27" r:id="rId3"/>
  </sheets>
  <definedNames>
    <definedName name="_xlnm.Print_Area" localSheetId="0">Baru!$A$1:$H$325</definedName>
  </definedNames>
  <calcPr calcId="152511"/>
</workbook>
</file>

<file path=xl/calcChain.xml><?xml version="1.0" encoding="utf-8"?>
<calcChain xmlns="http://schemas.openxmlformats.org/spreadsheetml/2006/main">
  <c r="E12" i="28" l="1"/>
  <c r="E14" i="28" s="1"/>
  <c r="E9" i="27"/>
  <c r="E10" i="27" s="1"/>
  <c r="E11" i="27" s="1"/>
  <c r="E12" i="27" s="1"/>
  <c r="E13" i="27" s="1"/>
  <c r="E14" i="27" s="1"/>
  <c r="E15" i="27" s="1"/>
  <c r="E17" i="27" s="1"/>
  <c r="E18" i="27" s="1"/>
  <c r="E20" i="27" s="1"/>
  <c r="E22" i="27" s="1"/>
  <c r="E24" i="27" s="1"/>
  <c r="E26" i="27" s="1"/>
  <c r="E27" i="27" s="1"/>
  <c r="E28" i="27" s="1"/>
  <c r="E29" i="27" s="1"/>
  <c r="E31" i="27" s="1"/>
  <c r="E32" i="27" s="1"/>
  <c r="E33" i="27" s="1"/>
  <c r="E34" i="27" s="1"/>
  <c r="E36" i="27" s="1"/>
  <c r="E38" i="27" s="1"/>
  <c r="E40" i="27" s="1"/>
  <c r="E42" i="27" s="1"/>
  <c r="E43" i="27" s="1"/>
  <c r="E45" i="27" s="1"/>
  <c r="E47" i="27" s="1"/>
  <c r="B55" i="26"/>
  <c r="D322" i="26" l="1"/>
  <c r="H276" i="26" s="1"/>
  <c r="H311" i="26" s="1"/>
  <c r="L257" i="26" l="1"/>
  <c r="D53" i="26" l="1"/>
  <c r="H5" i="26" l="1"/>
  <c r="A56" i="26"/>
  <c r="A535" i="26"/>
  <c r="A541" i="26"/>
  <c r="A542" i="26" s="1"/>
  <c r="A543" i="26" s="1"/>
  <c r="A544" i="26" s="1"/>
  <c r="A545" i="26" s="1"/>
  <c r="A546" i="26" s="1"/>
  <c r="A547" i="26" s="1"/>
  <c r="A548" i="26" s="1"/>
  <c r="A549" i="26" s="1"/>
  <c r="A550" i="26" s="1"/>
  <c r="A551" i="26" s="1"/>
  <c r="A552" i="26" s="1"/>
  <c r="A553" i="26" s="1"/>
  <c r="A554" i="26" s="1"/>
  <c r="A556" i="26"/>
  <c r="A557" i="26" s="1"/>
  <c r="A558" i="26" s="1"/>
  <c r="A559" i="26" s="1"/>
  <c r="A560" i="26" s="1"/>
  <c r="A561" i="26" s="1"/>
  <c r="A562" i="26" s="1"/>
  <c r="A563" i="26" s="1"/>
  <c r="A564" i="26" s="1"/>
  <c r="A565" i="26" s="1"/>
  <c r="A566" i="26" s="1"/>
  <c r="A567" i="26" s="1"/>
  <c r="A568" i="26" s="1"/>
  <c r="A569" i="26" s="1"/>
  <c r="A570" i="26" s="1"/>
  <c r="A571" i="26" s="1"/>
  <c r="A579" i="26"/>
  <c r="A580" i="26" s="1"/>
  <c r="A581" i="26" s="1"/>
  <c r="A582" i="26" s="1"/>
  <c r="A111" i="26"/>
  <c r="B1" i="26"/>
  <c r="B534" i="26"/>
  <c r="B535" i="26"/>
  <c r="F575" i="26"/>
  <c r="F576" i="26" s="1"/>
  <c r="F577" i="26" s="1"/>
  <c r="F578" i="26" s="1"/>
  <c r="F579" i="26" s="1"/>
  <c r="F580" i="26" s="1"/>
  <c r="F581" i="26" s="1"/>
  <c r="F582" i="26" s="1"/>
  <c r="J592" i="26"/>
  <c r="H53" i="26" l="1"/>
  <c r="D59" i="26" s="1"/>
  <c r="D107" i="26" s="1"/>
  <c r="H59" i="26" s="1"/>
  <c r="H107" i="26" s="1"/>
  <c r="L258" i="26"/>
  <c r="A219" i="26"/>
  <c r="D114" i="26" l="1"/>
  <c r="D538" i="26"/>
  <c r="D584" i="26" s="1"/>
  <c r="H538" i="26" s="1"/>
  <c r="H584" i="26" s="1"/>
  <c r="D161" i="26" l="1"/>
  <c r="H114" i="26" s="1"/>
  <c r="H161" i="26" s="1"/>
  <c r="D168" i="26" s="1"/>
  <c r="D214" i="26" l="1"/>
  <c r="H168" i="26" s="1"/>
  <c r="H214" i="26" l="1"/>
  <c r="D222" i="26" s="1"/>
  <c r="D268" i="26" l="1"/>
  <c r="H222" i="26" s="1"/>
  <c r="H268" i="26" s="1"/>
  <c r="H312" i="26" s="1"/>
</calcChain>
</file>

<file path=xl/sharedStrings.xml><?xml version="1.0" encoding="utf-8"?>
<sst xmlns="http://schemas.openxmlformats.org/spreadsheetml/2006/main" count="710" uniqueCount="473">
  <si>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</si>
  <si>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</si>
  <si>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</si>
  <si>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</si>
  <si>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</si>
  <si>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</si>
  <si>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</si>
  <si>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</si>
  <si>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</si>
  <si>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</si>
  <si>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</si>
  <si>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</si>
  <si>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</si>
  <si>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</si>
  <si>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</si>
  <si>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 xml:space="preserve">    DALAM KANTONG KOLEKTA</t>
  </si>
  <si>
    <t>a. PERSEPULUHAN</t>
  </si>
  <si>
    <t>c. SAMPUL PERSEPULUHAN</t>
  </si>
  <si>
    <t>d. SAMPUL PERSEPULUHAN</t>
  </si>
  <si>
    <t xml:space="preserve">    PADA IBADAH Minggu - 05/07/15</t>
  </si>
  <si>
    <t xml:space="preserve">    (Perjamuan Kudus Jam : 09:00)</t>
  </si>
  <si>
    <t xml:space="preserve">    (Syukur Perjamuan Jam : 18:00)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</si>
  <si>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</si>
  <si>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</si>
  <si>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</si>
  <si>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</si>
  <si>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</si>
  <si>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</si>
  <si>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</si>
  <si>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</si>
  <si>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</si>
  <si>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</si>
  <si>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</si>
  <si>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</si>
  <si>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</si>
  <si>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</si>
  <si>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</si>
  <si>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</si>
  <si>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</si>
  <si>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</si>
  <si>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</si>
  <si>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( Halaman :  6 )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</si>
  <si>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</si>
  <si>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</si>
  <si>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</si>
  <si>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</si>
  <si>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</si>
  <si>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</si>
  <si>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</si>
  <si>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</si>
  <si>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</si>
  <si>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</si>
  <si>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</si>
  <si>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</si>
  <si>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</si>
  <si>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</si>
  <si>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</si>
  <si>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</si>
  <si>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B.2.</t>
  </si>
  <si>
    <t>( Halaman :  1 )</t>
  </si>
  <si>
    <t>A.2.</t>
  </si>
  <si>
    <t>b. UNIT USAHA LAINNYA</t>
  </si>
  <si>
    <t>SALDO KEUANGAN pada</t>
  </si>
  <si>
    <t>b. ULU HASIL</t>
  </si>
  <si>
    <t>EURO 10 = 1 lbr, EURO 50 = 2 lbr</t>
  </si>
  <si>
    <t>PENDAPATAN SUMBANGAN</t>
  </si>
  <si>
    <t>a. SUMBANGAN - SUMBANGAN</t>
  </si>
  <si>
    <t>A.8.</t>
  </si>
  <si>
    <t xml:space="preserve">    KELUARGA</t>
  </si>
  <si>
    <t>TTL PENGELUARAN: 02 s/d 08/04/17</t>
  </si>
  <si>
    <t>SALDO KEUANGAN s/d 08-04-2017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</si>
  <si>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</si>
  <si>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</si>
  <si>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</si>
  <si>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</si>
  <si>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</si>
  <si>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</si>
  <si>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</si>
  <si>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</si>
  <si>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</si>
  <si>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KOLEKTA IBADAH :</t>
  </si>
  <si>
    <t xml:space="preserve">     b. Jam 09.00 WIT</t>
  </si>
  <si>
    <t>VI. Sampul Persepuluhan Dalam</t>
  </si>
  <si>
    <t xml:space="preserve">     HUT / HUT Nikah Dalam Kolekta</t>
  </si>
  <si>
    <t>B.</t>
  </si>
  <si>
    <t xml:space="preserve">     c. Jam 18.00 WIT</t>
  </si>
  <si>
    <t xml:space="preserve">     a. Jam 06:00 WIT</t>
  </si>
  <si>
    <t>Jam 06:00 WIT</t>
  </si>
  <si>
    <t xml:space="preserve">     Pergumulan Dlm Kolekta Ibdh </t>
  </si>
  <si>
    <t xml:space="preserve">      Kolekta Ibadah Minggu, </t>
  </si>
  <si>
    <t>B.5.</t>
  </si>
  <si>
    <t>BELANJA PEMELIHARAAN</t>
  </si>
  <si>
    <t xml:space="preserve">II. Sampul Pengucapan Syukur </t>
  </si>
  <si>
    <t>III. Sampul Pengucapan Syukur/</t>
  </si>
  <si>
    <t>IV. Sampul Persepuluhan Dalam</t>
  </si>
  <si>
    <t>V. Sampul Persepuluhan Dalam</t>
  </si>
  <si>
    <t xml:space="preserve">     Jam 09:00 WIT</t>
  </si>
  <si>
    <t xml:space="preserve">      Jam 18:00 WIT</t>
  </si>
  <si>
    <t xml:space="preserve">Peti Asset, Ibdh Minggu, 30/07/17, </t>
  </si>
  <si>
    <t>NN - Sektor VIII</t>
  </si>
  <si>
    <t>a. BIAYA SURAT/CETAK/FOTO</t>
  </si>
  <si>
    <t xml:space="preserve">    RUMAH IBADAH</t>
  </si>
  <si>
    <t>BELANJA LAIN - LAIN</t>
  </si>
  <si>
    <t>a. BANTUAN DIAKONAL</t>
  </si>
  <si>
    <t>B.6.</t>
  </si>
  <si>
    <t>B.7.</t>
  </si>
  <si>
    <t>KONSUMSI PELAYANAN IBADAH</t>
  </si>
  <si>
    <t>B.8.</t>
  </si>
  <si>
    <t>Natsar Pergumulan NN</t>
  </si>
  <si>
    <t>Syukur NN</t>
  </si>
  <si>
    <t>Pergumulan NN</t>
  </si>
  <si>
    <t>Syukur Kel.Jd.NN - Sektor XI/1</t>
  </si>
  <si>
    <t>Dalam Peti ; Tanpa Sampul</t>
  </si>
  <si>
    <t>NN</t>
  </si>
  <si>
    <t>SEKTOR I :</t>
  </si>
  <si>
    <t>SEKTOR II :</t>
  </si>
  <si>
    <t>SEKTOR VII :</t>
  </si>
  <si>
    <t>Gege K.</t>
  </si>
  <si>
    <t>SEKTOR X :</t>
  </si>
  <si>
    <t>SEKTOR XI :</t>
  </si>
  <si>
    <t>SEKTOR XII :</t>
  </si>
  <si>
    <t>SEKTOR IV :</t>
  </si>
  <si>
    <t>SEKTOR VI :</t>
  </si>
  <si>
    <t>SEKTOR VIII :</t>
  </si>
  <si>
    <t>Kel. NN</t>
  </si>
  <si>
    <t>SEKTOR V :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</si>
  <si>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</si>
  <si>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</si>
  <si>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</si>
  <si>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</si>
  <si>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</si>
  <si>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</si>
  <si>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</si>
  <si>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PER : 12 Agustus 2017</t>
  </si>
  <si>
    <t>LAP.KEUANGAN Tgl. 05-08-2017</t>
  </si>
  <si>
    <t>I. Ibadah MINGGU Tgl.06/08//17 :</t>
  </si>
  <si>
    <t xml:space="preserve">     Ibadah Minggu, 06/08/17</t>
  </si>
  <si>
    <t xml:space="preserve">     MINGGU, 06/08/17</t>
  </si>
  <si>
    <t>Kol.Ibdh Persekutuan BRI - 05/08</t>
  </si>
  <si>
    <t xml:space="preserve">      06/08/17, Jam 06:00 WIT</t>
  </si>
  <si>
    <t>3 Sampul NN - @ Rp.20,000,-</t>
  </si>
  <si>
    <t>3 Sampul NN - @ Rp.50,000,-</t>
  </si>
  <si>
    <t>F.M.J.</t>
  </si>
  <si>
    <t>NN - Unit 3</t>
  </si>
  <si>
    <t>NN - Unit 1</t>
  </si>
  <si>
    <t>NN - Unit 2</t>
  </si>
  <si>
    <t>F.M.P. - Unit 3</t>
  </si>
  <si>
    <t>F.K. - Unit 1</t>
  </si>
  <si>
    <t>Kel. A.H. - Unit 1</t>
  </si>
  <si>
    <t>SEKTOR III :</t>
  </si>
  <si>
    <t>Kel. J.Luhukay - Unit 1</t>
  </si>
  <si>
    <t>A. Luhukay - Unit 1</t>
  </si>
  <si>
    <t>M.I. - Unit 1</t>
  </si>
  <si>
    <t>Kel. S.P. - Unit 2</t>
  </si>
  <si>
    <t>SEKTOR IX :</t>
  </si>
  <si>
    <t>Wusono Sugeng</t>
  </si>
  <si>
    <t>Kel. P.T.</t>
  </si>
  <si>
    <t>NN 'X'</t>
  </si>
  <si>
    <t>Rosa E.Talanila - Unit 1</t>
  </si>
  <si>
    <t>Ny. M.Talanila/P - Unit 1 (Mangga Dua)</t>
  </si>
  <si>
    <t>LETJHEN - Unit 2</t>
  </si>
  <si>
    <t>Kel. C.O.L. - Unit 2</t>
  </si>
  <si>
    <t xml:space="preserve">Peti Asset, Ibdh Minggu, 06/08/17, </t>
  </si>
  <si>
    <t>Natsar Emaus 1 (Juli)</t>
  </si>
  <si>
    <t>Syukur S.T.</t>
  </si>
  <si>
    <t>Syukur Kel.NN - Sektor IX</t>
  </si>
  <si>
    <t>HUT Ibu Y.Lesnussa - Hehalatu</t>
  </si>
  <si>
    <t xml:space="preserve">     Kolekta Ibdh Minggu, 06/08/17,</t>
  </si>
  <si>
    <t>8 Sampul NN - @ Rp.50,000,-</t>
  </si>
  <si>
    <t>7 Sampul NN - @ Rp.100,000,-</t>
  </si>
  <si>
    <t>4 Sampul NN - @ Rp.200,000,-</t>
  </si>
  <si>
    <t>2 Sampul NN - @ Rp.300,000,-</t>
  </si>
  <si>
    <t>R.T.</t>
  </si>
  <si>
    <t>BGL</t>
  </si>
  <si>
    <t>BTU (Simpatisan)</t>
  </si>
  <si>
    <t>Kel. NN - Unit 3</t>
  </si>
  <si>
    <t>Kel. NN - Unit 2</t>
  </si>
  <si>
    <t>NR - Unit 1</t>
  </si>
  <si>
    <t>NN - Unit 3 (Bt.Meja)</t>
  </si>
  <si>
    <t>Kel. T.P. - Unit 1</t>
  </si>
  <si>
    <t>Y.W. - Unit 1</t>
  </si>
  <si>
    <t>Ny. R.Lokollo - Unit 2</t>
  </si>
  <si>
    <t>Ibu P.Tahalele - Unit 1</t>
  </si>
  <si>
    <t>A.L.</t>
  </si>
  <si>
    <t>Kel. NN - Unit 1</t>
  </si>
  <si>
    <t xml:space="preserve">ERVI </t>
  </si>
  <si>
    <t>Nn. L.H.</t>
  </si>
  <si>
    <t>Ibu Jnd.H/H.</t>
  </si>
  <si>
    <t xml:space="preserve">A.M.S. </t>
  </si>
  <si>
    <t>NN - Unit 1 (Kudamati)</t>
  </si>
  <si>
    <t xml:space="preserve">E.T. </t>
  </si>
  <si>
    <t>H.T.</t>
  </si>
  <si>
    <t>V.I.T.P. (Lateri)</t>
  </si>
  <si>
    <t>Raga Leasa - Unit 1</t>
  </si>
  <si>
    <t>ChL - Unit 1</t>
  </si>
  <si>
    <t>N.K.W. - Unit 1</t>
  </si>
  <si>
    <t>Kel. RJT - Unit 2</t>
  </si>
  <si>
    <t>Kel. R.W. - Unit 2</t>
  </si>
  <si>
    <t>VIBJC - Unit 1</t>
  </si>
  <si>
    <t xml:space="preserve">      Kolekta Ibdh Minggu, 06/08/17</t>
  </si>
  <si>
    <t>Syukur Pergumulan NN</t>
  </si>
  <si>
    <t>2 Sampul Syukur NN - @ Rp.10,000,-</t>
  </si>
  <si>
    <t>2 Sampul Syukur NN - @ Rp.20,000,-</t>
  </si>
  <si>
    <t>Kel. N.W.DLM</t>
  </si>
  <si>
    <t>2 Sampul NN - @ Rp.400,000,-</t>
  </si>
  <si>
    <t>M.Katipana - Unit 2</t>
  </si>
  <si>
    <t>Ny. M.M.Th. - Unit 2</t>
  </si>
  <si>
    <t>Krisna de F. - Unit 2</t>
  </si>
  <si>
    <t>B.Manuputty - Unit 1</t>
  </si>
  <si>
    <t>A.Sahilatua - Unit 1</t>
  </si>
  <si>
    <t>T.N.</t>
  </si>
  <si>
    <t>Kel. N.Z.</t>
  </si>
  <si>
    <t>Kel. NN Marwa</t>
  </si>
  <si>
    <t>Nn.Angel Marwa</t>
  </si>
  <si>
    <t>Kel. D.S.A. - Unit 1</t>
  </si>
  <si>
    <t>Kel. J.P.M. (Agustus)</t>
  </si>
  <si>
    <t>Sektor VII ; Gab.Unit - 04/08</t>
  </si>
  <si>
    <t>An.Faithly Nahumury - Sektor VII</t>
  </si>
  <si>
    <t>Kol.Ibdh Golden Kids Sektor VII - 05/08</t>
  </si>
  <si>
    <t>Kel. NN - Sektor  III/2</t>
  </si>
  <si>
    <t>Kol.Ibdh Gab.Perempuan - 02/08</t>
  </si>
  <si>
    <t>Sektor XII - 30/07</t>
  </si>
  <si>
    <t>Kol.Ibdh Gatris Sektor XII/2 - 29/07</t>
  </si>
  <si>
    <t>Ibu H van Harling - Sektor XII/2</t>
  </si>
  <si>
    <t>Kel. N.Wattimury - Sektor XII/2</t>
  </si>
  <si>
    <t>Sektor XII ; Unit 2 - 28/07</t>
  </si>
  <si>
    <t>Sektor XII ; Gab.Unit - 04/08</t>
  </si>
  <si>
    <t xml:space="preserve">Ket.Baptisan &amp; Keterangan Nikah </t>
  </si>
  <si>
    <t>Kol.Buka Usbu RK.Yoas - 07/08</t>
  </si>
  <si>
    <t>Kol.Buka Usbu P.Getsemani - 07/08</t>
  </si>
  <si>
    <t>Kol.Buka Usbu P.Gaspers - 07/08</t>
  </si>
  <si>
    <t>Kol.Buka Usbu P.Sibu-Sibu - 07/08</t>
  </si>
  <si>
    <t>NN - Sektor III</t>
  </si>
  <si>
    <t>Kol.Tutup Usbu P.Flamboyan - 05/08</t>
  </si>
  <si>
    <t>Sektor IV/2 - 3 KK</t>
  </si>
  <si>
    <t>Sektor IV/2 - 2 KK</t>
  </si>
  <si>
    <t>Sektor IV/1 - 3 KK</t>
  </si>
  <si>
    <t>Sektor IV/1 - 1 KK</t>
  </si>
  <si>
    <t>Sumb.Sakit Mesias Tupamahu - Sktr VII</t>
  </si>
  <si>
    <t>Kol.Tutup Usbu P.Getsemani - 05/08</t>
  </si>
  <si>
    <t>Kol.Tutup Usbu RM.Beta Ruma - 05/08</t>
  </si>
  <si>
    <t>Sektor VIII - 1 KK</t>
  </si>
  <si>
    <t>Sektor XI/2 - 2 KK</t>
  </si>
  <si>
    <t>Kol.Tutup Usbu P.Sibu-Sibu - 05/08</t>
  </si>
  <si>
    <t>Sektor I ; Gab.Unit - 04/08</t>
  </si>
  <si>
    <t>Sektor I, Unit 2 - 28/07</t>
  </si>
  <si>
    <t>Sektor I - 08/08</t>
  </si>
  <si>
    <t>Sektor I - 09/08</t>
  </si>
  <si>
    <t>Sektor I - 06/08</t>
  </si>
  <si>
    <t>Pelayanan di Rumah Sakit - 06/08</t>
  </si>
  <si>
    <t>Kel. W.Maitimu - Sektor I</t>
  </si>
  <si>
    <t>Kel. J.Sahulata - Sektor I</t>
  </si>
  <si>
    <t>Kel. J.Latupeirissa - Sektor I</t>
  </si>
  <si>
    <t>Agnes Thomas - Sektor I</t>
  </si>
  <si>
    <t>Ibu E.Tandilinting &amp; R.Tandilinting- Sktr I</t>
  </si>
  <si>
    <t>Bpk. J.Soplanit &amp; Ibu A.Soplanit - Sktr I</t>
  </si>
  <si>
    <t>Helda Tysendrad - Sektor I</t>
  </si>
  <si>
    <t>Bpk. Pdt.A.Lopulalan - Sektor I</t>
  </si>
  <si>
    <t>Sdr. H.Chrustofel - Sektor I</t>
  </si>
  <si>
    <t>Tgl.06/08</t>
  </si>
  <si>
    <t>Sektor I - 09,16,23 &amp; 30/07</t>
  </si>
  <si>
    <t>Sektor II ; Gab.Unit - 04/08</t>
  </si>
  <si>
    <t>Ibu R.Latekay - Sektor II</t>
  </si>
  <si>
    <t>Noel Pieters - Sektor II</t>
  </si>
  <si>
    <t>Mina Elly - Sektor II</t>
  </si>
  <si>
    <t>Sektor II - 30/07</t>
  </si>
  <si>
    <t>Sektor II - 08/08</t>
  </si>
  <si>
    <t>Sektor II - 09/08</t>
  </si>
  <si>
    <t>Sektor II/1 - 5 KK</t>
  </si>
  <si>
    <t>Sektor III - 06/08</t>
  </si>
  <si>
    <t>Oma Ci Wattimena - Sektor III</t>
  </si>
  <si>
    <t>An. Savera Ririhena - Sektor III</t>
  </si>
  <si>
    <t>Ibu S.Noija - Sektor III</t>
  </si>
  <si>
    <t>Sektor III - 09/08</t>
  </si>
  <si>
    <t>Kel. E Latuheru - Sektor III</t>
  </si>
  <si>
    <t>Kel. A.Tomasoa - Sektor III</t>
  </si>
  <si>
    <t>Sektor IV - 25/07</t>
  </si>
  <si>
    <t>Sdri. C.Ilintutu - Sektor IV</t>
  </si>
  <si>
    <t>Sdri A.Manuhutu - Sektor IV</t>
  </si>
  <si>
    <t>Sdri O.Sipasulta - Sektor IV</t>
  </si>
  <si>
    <t>Sektor IV - 09/08</t>
  </si>
  <si>
    <t>Sektor IV  - 11/07</t>
  </si>
  <si>
    <t>Sektor IV - 08/08</t>
  </si>
  <si>
    <t>Sektor IV ; Gab.Unit - 04/08</t>
  </si>
  <si>
    <t>Sektor V - 26/07</t>
  </si>
  <si>
    <t>Sektor V - 09/08</t>
  </si>
  <si>
    <t>Sektor V ; Gab.Unit - 04/08</t>
  </si>
  <si>
    <t>Sektor V - 2 KK</t>
  </si>
  <si>
    <t>Kel. S.Haliwela - Sektor V</t>
  </si>
  <si>
    <t>Kel. L.Lewaherilla - Sektor V</t>
  </si>
  <si>
    <t>Kel. D.Tomasoa - Sektor V</t>
  </si>
  <si>
    <t>Bpk. Ongki de Fretes - Sektor V</t>
  </si>
  <si>
    <t>Sektor V - 08/08</t>
  </si>
  <si>
    <t>Sektor III - 08/08</t>
  </si>
  <si>
    <t>Sektor VI - 09/08</t>
  </si>
  <si>
    <t>Ibu Odry Dumatubun - Sektor VI</t>
  </si>
  <si>
    <t>An. Christa Bella Ubwarin - Sektor VI</t>
  </si>
  <si>
    <t>Ibu Teresa Talahatu - Sektor VI</t>
  </si>
  <si>
    <t>Sektor VI - 06/08</t>
  </si>
  <si>
    <t>Sektor VI - 08/08</t>
  </si>
  <si>
    <t>Ibu Y.Tubalawony - Sektor VII</t>
  </si>
  <si>
    <t>Sektor VII - 09/08</t>
  </si>
  <si>
    <t>Sektor VII - 08/08</t>
  </si>
  <si>
    <t>Sektor VIII - 09/08</t>
  </si>
  <si>
    <t>Yongki Samson - Sektor VIII</t>
  </si>
  <si>
    <t>Sektor IX - 08/08</t>
  </si>
  <si>
    <t>Abraham Lenderts - Sektor IX</t>
  </si>
  <si>
    <t>Kel. R.Josias - Sektor IX</t>
  </si>
  <si>
    <t>Kel. S.Tanasale - Sektor IX</t>
  </si>
  <si>
    <t>Sektor IX - 09/08</t>
  </si>
  <si>
    <t>Sektor VI ; Gab.Unit - 04/08</t>
  </si>
  <si>
    <t>Sektor IX ; Gab.Unit - 04/08</t>
  </si>
  <si>
    <t>Sektor X - 23/07</t>
  </si>
  <si>
    <t>Sektor X - 30/07</t>
  </si>
  <si>
    <t>Sektor X - 06/08</t>
  </si>
  <si>
    <t>Sektor X ; Unit 1 - 28/07</t>
  </si>
  <si>
    <t>Sektor X ; Gab.Unit - 04/08</t>
  </si>
  <si>
    <t>Ibu M.Pasalbessy - Sektor X</t>
  </si>
  <si>
    <t>J.Sairdarma - Sektor X</t>
  </si>
  <si>
    <t>H.Hiariej - Sektor X</t>
  </si>
  <si>
    <t>Syukur Wanda Hiariej - Sektor X</t>
  </si>
  <si>
    <t>Sektor X - 09/08</t>
  </si>
  <si>
    <t xml:space="preserve">Kol.Ibdh Gatris Sektor XII </t>
  </si>
  <si>
    <t>Sektor XII - 06/08</t>
  </si>
  <si>
    <t>Ibu G.Tomasoa - Sektor XII</t>
  </si>
  <si>
    <t>An.R.Pesulima - Sektor XII</t>
  </si>
  <si>
    <t>Sektor XII - 09/08</t>
  </si>
  <si>
    <t>Tgl. 25/07</t>
  </si>
  <si>
    <t>Jd. S.P. - Sektor III/1</t>
  </si>
  <si>
    <t>Ibu Jd.Sutanto - Sektor XII/1</t>
  </si>
  <si>
    <t>Kel. D.Samloy - Sektor XII/1</t>
  </si>
  <si>
    <t xml:space="preserve">M.E. - Sektor III/1 </t>
  </si>
  <si>
    <t>Adm Nikah Kel.Berhitu - Puturuhu</t>
  </si>
  <si>
    <t>Kol.Ibdh  WGS - 10/08</t>
  </si>
  <si>
    <t>Kel. PISO - Sektor III/1</t>
  </si>
  <si>
    <t>Sektor X/1 - 1 KK</t>
  </si>
  <si>
    <t>Kel. R.Sanahu - Sektor XII</t>
  </si>
  <si>
    <t>George Richard Tomasoa - Sektor XII</t>
  </si>
  <si>
    <t>Ibu N.Pattiwael - Sektor XII</t>
  </si>
  <si>
    <t>Ibu Anita Talapessy - Sektor XII</t>
  </si>
  <si>
    <t>Sektor XII - 08/08</t>
  </si>
  <si>
    <t>Kol.Tutup Usbu (15,22/07) &amp; Buka Usbu</t>
  </si>
  <si>
    <t>(17,24,31/07) Kel.NN - Sektor VII</t>
  </si>
  <si>
    <t>Rita Moses - Sektor VII</t>
  </si>
  <si>
    <t>Ibu L.Soplantila - Sektor VII</t>
  </si>
  <si>
    <t>Sektor III/1 - 4 KK</t>
  </si>
  <si>
    <t>Sektor XII/2 - 2 KK</t>
  </si>
  <si>
    <t>TTL PENDAPATAN Tgl.07 s/d 12/08/17</t>
  </si>
  <si>
    <t>BELANJA PEGAWAI</t>
  </si>
  <si>
    <t>a. HONOR</t>
  </si>
  <si>
    <t>Honor Pegawai Gereja - Agustus 2017</t>
  </si>
  <si>
    <t>b. INSENTIF PHMJ &amp; MAJELIS JEM</t>
  </si>
  <si>
    <t>Insentif PHMJ - Agustus 2017</t>
  </si>
  <si>
    <t>Insentif Majelis Jemaat - Agustus 2017</t>
  </si>
  <si>
    <t xml:space="preserve">c. INSENTIF PENGELOLA </t>
  </si>
  <si>
    <t xml:space="preserve">    KEUANGAN</t>
  </si>
  <si>
    <t>Insentif Pengelola Keu - Agustus 2017</t>
  </si>
  <si>
    <t>d. INSENTIF TUAGAMA/KOSTOR</t>
  </si>
  <si>
    <t>Insentif Kostor - Agustus 2017</t>
  </si>
  <si>
    <t>Beli 2 bh Engsel</t>
  </si>
  <si>
    <t>Jilid Spiral Dftr Hadir MJ</t>
  </si>
  <si>
    <t>Beli Alkitab Nikah  5 bh &amp; Map Folio</t>
  </si>
  <si>
    <t>Beli Surat Baptis &amp; Surat Nikah</t>
  </si>
  <si>
    <t>Foto Copy Liturgi Duka - Sektor X</t>
  </si>
  <si>
    <t>BELANJA INVENTARIS</t>
  </si>
  <si>
    <t>a. INVENTARIS KANTOR &amp; RUMAH</t>
  </si>
  <si>
    <t xml:space="preserve">    IBADAH</t>
  </si>
  <si>
    <t>Beli Bendera Umbul-Umbul 12 bh</t>
  </si>
  <si>
    <t>Beli Tas &amp; Cover Keyboard</t>
  </si>
  <si>
    <t>a. PEMELIHARAAN KANOR DAN</t>
  </si>
  <si>
    <t>Service Mixer, Keyboard &amp; Mig</t>
  </si>
  <si>
    <t>Bensin Mobil DE 1497 AC ; 12,98 ltr</t>
  </si>
  <si>
    <t>BELANJA RAPAT-RAPAT / SIDANG</t>
  </si>
  <si>
    <t>a. BELANJA RAPAT MAJELIS JEM</t>
  </si>
  <si>
    <t>Konsumsi Pleno MJ - 10/08</t>
  </si>
  <si>
    <t>BELANJA PROGRAM-PROGRAM</t>
  </si>
  <si>
    <t>a. SUB SEKSI PEMBINAAN</t>
  </si>
  <si>
    <t xml:space="preserve">    WARGA GEREJA SENIOR</t>
  </si>
  <si>
    <t>Keg.Ibdh WGS - 10/08</t>
  </si>
  <si>
    <t>Sumb.Sakit Bpk.D.Kundre - Sektor X</t>
  </si>
  <si>
    <t>Sumb.Duka Kel.A.Huliselan - Sektor X</t>
  </si>
  <si>
    <t xml:space="preserve">Trans.Pdt &amp; Petgs Ahad, 06/08 ; 06:00 </t>
  </si>
  <si>
    <t xml:space="preserve">Trans.Pdt &amp; Petgs Ahad, 06/08 ; 09:00 </t>
  </si>
  <si>
    <t xml:space="preserve">Trans.Pdt &amp; Petgs Ahad, 06/08 ; 18:00 </t>
  </si>
  <si>
    <t>Konsumsi Ahad, 06/08</t>
  </si>
  <si>
    <t>B.9.</t>
  </si>
  <si>
    <t>B.10.</t>
  </si>
  <si>
    <t>DIANGGAP SAH</t>
  </si>
  <si>
    <t xml:space="preserve">BELANJA LAIN-LAIN YANG </t>
  </si>
  <si>
    <t>Insentif Petgs.Penjaga Gereja - Agust'17</t>
  </si>
  <si>
    <t>Paket Telpon Hebat utk 56 MJ</t>
  </si>
  <si>
    <t>B.11.</t>
  </si>
  <si>
    <t>TTL PENGELUARAN: 06 s/d 12/08/17</t>
  </si>
  <si>
    <t>SALDO KEUANGAN s/d 12-08-2017</t>
  </si>
  <si>
    <t>Sektor VIII ; Gab.Unit - 04/08</t>
  </si>
  <si>
    <t>b. PENERIMAAN LAINNYA</t>
  </si>
  <si>
    <t>Ibu B.Soegijono - Sektor VIII</t>
  </si>
  <si>
    <t>Sektor XI ; Unit 2 - 28/07</t>
  </si>
  <si>
    <t>Sektor Xi ; Gab.Unit - 04/08</t>
  </si>
  <si>
    <t>Sektor XI - 08/08</t>
  </si>
  <si>
    <t>Sektor XI - 09/08</t>
  </si>
  <si>
    <t>Sektor XI - 06/08</t>
  </si>
  <si>
    <t>Kel. M.Talanila - Sektor XI</t>
  </si>
  <si>
    <t xml:space="preserve">Kel. J.Talanila - Sektor XI </t>
  </si>
  <si>
    <t>Bpk. Tjack Batjeran - Sektor XI</t>
  </si>
  <si>
    <t>Pascal Parihala - Sektor XI</t>
  </si>
  <si>
    <t>Neville Risakotta - Sektor XI</t>
  </si>
  <si>
    <t>Calvin Pesiwarissa - Sektor XI</t>
  </si>
  <si>
    <t>Bpk J de Lima - Sektor XI</t>
  </si>
  <si>
    <t>Ibu N.Telussa - Sektor XI</t>
  </si>
  <si>
    <t>Joshua Wattimena - Sektor XI</t>
  </si>
  <si>
    <t xml:space="preserve">c. IBADAH PELAYANAN </t>
  </si>
  <si>
    <t>LAPORAN PENYETORAN DONASI</t>
  </si>
  <si>
    <t>TIM SARANA FISIK JEMAAT GPM SILO</t>
  </si>
  <si>
    <t>Tanggal : 06 - 12 Agustus 2017</t>
  </si>
  <si>
    <t>Tgl. Transaksi</t>
  </si>
  <si>
    <t>KETERANGAN</t>
  </si>
  <si>
    <t>SALDO</t>
  </si>
  <si>
    <t>Debit</t>
  </si>
  <si>
    <t>Kredit</t>
  </si>
  <si>
    <t>05-08-17</t>
  </si>
  <si>
    <t>07-08-17</t>
  </si>
  <si>
    <t>SEKTOR IV/1 :</t>
  </si>
  <si>
    <t>Kel. D.Soukotta (1 bln)</t>
  </si>
  <si>
    <t>Kel. J.I.Luhukay (3 bln)</t>
  </si>
  <si>
    <t>Ibu Sumimi (1 bln)</t>
  </si>
  <si>
    <t>Ibu Ludia Pesireron (1 bln)</t>
  </si>
  <si>
    <t>Ibu Merry Bernard (2 bln)</t>
  </si>
  <si>
    <t>Ibu Lien Watilete (2 bln)</t>
  </si>
  <si>
    <t>Ibu Poppy Tahalele (2 bln)</t>
  </si>
  <si>
    <t>SEKTOR IV/2 :</t>
  </si>
  <si>
    <t>Kel. Zefnath Patty (2 bln)</t>
  </si>
  <si>
    <t>Kel. F.Mahakena (1 bln)</t>
  </si>
  <si>
    <t>SEKTOR X/3 :</t>
  </si>
  <si>
    <t>Ny. F.Luhukay (Lunas)</t>
  </si>
  <si>
    <t>SEKTOR XI/2 :</t>
  </si>
  <si>
    <t>Ibu Le Telussa (2 bln - Lunas)</t>
  </si>
  <si>
    <t>08-08-17</t>
  </si>
  <si>
    <t>Kel. Sony Pattiasina (2 bln)</t>
  </si>
  <si>
    <t>10-08-17</t>
  </si>
  <si>
    <t>SEKTOR II/1 :</t>
  </si>
  <si>
    <t>Kel. Ch.Parera (1 bln)</t>
  </si>
  <si>
    <t>Nn. A.Huwae (2 bln)</t>
  </si>
  <si>
    <t>Kel. J.Layan (2 bln)</t>
  </si>
  <si>
    <t>Kel. H.Parera (1 bln)</t>
  </si>
  <si>
    <t>SEKTOR III/1 :</t>
  </si>
  <si>
    <t>Kel. J.Wattimury (2 bln)</t>
  </si>
  <si>
    <t>Kel. R.Suribory (3 bln)</t>
  </si>
  <si>
    <t>Kel. A.G. Wattimury (4 bln)</t>
  </si>
  <si>
    <t>Kel. A.Tomasoa (Lunas)</t>
  </si>
  <si>
    <t>SEKTOR V/1 :</t>
  </si>
  <si>
    <t>Kel. Th.Tamtelahitu (2 bln)</t>
  </si>
  <si>
    <t>Kel. B.Nunumete (1 bln)</t>
  </si>
  <si>
    <t>SEKTOR VIII/2 :</t>
  </si>
  <si>
    <t>Kel. A.Mailuhuw (4 bln)</t>
  </si>
  <si>
    <t>SEKTOR X/1 :</t>
  </si>
  <si>
    <t>Kel. A.Malioy (4 bln - Lunas)</t>
  </si>
  <si>
    <t>Kel. R.Gaspersz (4 bln - Lunas)</t>
  </si>
  <si>
    <t>SEKTOR XII/1 :</t>
  </si>
  <si>
    <t>Kel. J.Pattikawa (5 bln)</t>
  </si>
  <si>
    <t>SALDO PER 12 AGUSTUS 2017 :</t>
  </si>
  <si>
    <t>BENDAHARA TIM SARANA FISIK - JEMAAT SILO</t>
  </si>
  <si>
    <t>Dkn Ny. V.Kastanja</t>
  </si>
  <si>
    <t>LAPORAN KEUANGAN</t>
  </si>
  <si>
    <t>ASSET GEREJA</t>
  </si>
  <si>
    <t>BANK MANDIRI ; No. Rekening : 152-00-14585646</t>
  </si>
  <si>
    <t>- USD 1 = 1 lbr</t>
  </si>
  <si>
    <t>- USD 5 = 1 lbr</t>
  </si>
  <si>
    <t>Terima Peti Asset - Ibdh Ahad,</t>
  </si>
  <si>
    <t>06 Agustus 2017</t>
  </si>
  <si>
    <t>12-08-17</t>
  </si>
  <si>
    <t>BENDAHARA JEMAAT GPM SILO</t>
  </si>
  <si>
    <t>Pnt Ny. E.Ririmasse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</si>
</sst>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sz val="10"/>
      <color indexed="10"/>
      <name val="Arial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  <font>
      <b/>
      <u/>
      <sz val="12"/>
      <name val="Arial Narrow"/>
      <family val="2"/>
    </font>
    <font>
      <sz val="9"/>
      <name val="Arial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" fontId="19" fillId="0" borderId="0"/>
    <xf numFmtId="41" fontId="19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43" fontId="5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43" fontId="3" fillId="0" borderId="7" xfId="0" applyNumberFormat="1" applyFont="1" applyBorder="1" applyAlignment="1">
      <alignment vertical="center"/>
    </xf>
    <xf numFmtId="43" fontId="15" fillId="0" borderId="0" xfId="0" applyNumberFormat="1" applyFont="1" applyAlignment="1">
      <alignment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0" xfId="2" applyFont="1" applyFill="1" applyBorder="1" applyAlignment="1">
      <alignment vertical="center"/>
    </xf>
    <xf numFmtId="0" fontId="0" fillId="2" borderId="0" xfId="0" applyFill="1"/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2" fillId="2" borderId="0" xfId="0" applyFont="1" applyFill="1"/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43" fontId="3" fillId="2" borderId="0" xfId="0" applyNumberFormat="1" applyFont="1" applyFill="1" applyAlignment="1">
      <alignment horizontal="center" vertical="center"/>
    </xf>
    <xf numFmtId="43" fontId="5" fillId="2" borderId="0" xfId="2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43" fontId="3" fillId="2" borderId="17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0" fontId="3" fillId="2" borderId="4" xfId="0" quotePrefix="1" applyFont="1" applyFill="1" applyBorder="1" applyAlignment="1">
      <alignment vertical="center"/>
    </xf>
    <xf numFmtId="43" fontId="7" fillId="2" borderId="0" xfId="0" applyNumberFormat="1" applyFont="1" applyFill="1" applyAlignment="1">
      <alignment vertical="center"/>
    </xf>
    <xf numFmtId="43" fontId="3" fillId="2" borderId="4" xfId="1" quotePrefix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3" fontId="8" fillId="2" borderId="18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3" fontId="3" fillId="2" borderId="19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6" fillId="2" borderId="2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6" fillId="2" borderId="34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horizontal="left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41" fontId="3" fillId="2" borderId="4" xfId="3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43" fontId="3" fillId="2" borderId="24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3" fontId="3" fillId="2" borderId="25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43" fontId="3" fillId="2" borderId="40" xfId="0" applyNumberFormat="1" applyFont="1" applyFill="1" applyBorder="1" applyAlignment="1">
      <alignment vertical="center"/>
    </xf>
    <xf numFmtId="43" fontId="3" fillId="2" borderId="19" xfId="1" applyFont="1" applyFill="1" applyBorder="1" applyAlignment="1">
      <alignment vertical="center"/>
    </xf>
    <xf numFmtId="43" fontId="3" fillId="2" borderId="36" xfId="0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horizontal="left" vertical="center"/>
    </xf>
    <xf numFmtId="43" fontId="3" fillId="2" borderId="39" xfId="0" applyNumberFormat="1" applyFont="1" applyFill="1" applyBorder="1" applyAlignment="1">
      <alignment vertical="center"/>
    </xf>
    <xf numFmtId="166" fontId="3" fillId="2" borderId="19" xfId="3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41" fontId="3" fillId="2" borderId="0" xfId="3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vertical="center"/>
    </xf>
    <xf numFmtId="0" fontId="16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/>
    </xf>
    <xf numFmtId="43" fontId="3" fillId="2" borderId="43" xfId="0" applyNumberFormat="1" applyFont="1" applyFill="1" applyBorder="1" applyAlignment="1">
      <alignment vertical="center"/>
    </xf>
    <xf numFmtId="41" fontId="3" fillId="2" borderId="4" xfId="3" applyFont="1" applyFill="1" applyBorder="1" applyAlignment="1">
      <alignment horizontal="left" vertical="center"/>
    </xf>
    <xf numFmtId="0" fontId="0" fillId="0" borderId="5" xfId="0" applyBorder="1"/>
    <xf numFmtId="0" fontId="3" fillId="2" borderId="4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4" fontId="3" fillId="2" borderId="19" xfId="0" quotePrefix="1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6" fontId="8" fillId="2" borderId="26" xfId="3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vertical="center"/>
    </xf>
    <xf numFmtId="0" fontId="3" fillId="2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43" fontId="8" fillId="2" borderId="33" xfId="0" applyNumberFormat="1" applyFont="1" applyFill="1" applyBorder="1" applyAlignment="1">
      <alignment horizontal="center" vertical="center"/>
    </xf>
    <xf numFmtId="43" fontId="8" fillId="2" borderId="3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4" fontId="3" fillId="0" borderId="50" xfId="0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3" fillId="0" borderId="4" xfId="4" applyFont="1" applyBorder="1"/>
    <xf numFmtId="43" fontId="3" fillId="0" borderId="19" xfId="4" applyFont="1" applyBorder="1"/>
    <xf numFmtId="43" fontId="3" fillId="0" borderId="51" xfId="0" applyNumberFormat="1" applyFont="1" applyBorder="1" applyAlignment="1">
      <alignment horizontal="center" vertical="center"/>
    </xf>
    <xf numFmtId="14" fontId="3" fillId="0" borderId="52" xfId="0" quotePrefix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22" fillId="0" borderId="4" xfId="4" applyFont="1" applyBorder="1"/>
    <xf numFmtId="43" fontId="3" fillId="0" borderId="53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0" borderId="4" xfId="4" applyFont="1" applyBorder="1" applyAlignment="1">
      <alignment vertical="center"/>
    </xf>
    <xf numFmtId="0" fontId="3" fillId="0" borderId="52" xfId="0" quotePrefix="1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left" vertical="center"/>
    </xf>
    <xf numFmtId="0" fontId="3" fillId="0" borderId="50" xfId="0" quotePrefix="1" applyFont="1" applyBorder="1" applyAlignment="1">
      <alignment horizontal="center" vertical="center"/>
    </xf>
    <xf numFmtId="43" fontId="3" fillId="0" borderId="51" xfId="0" quotePrefix="1" applyNumberFormat="1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left" vertical="center"/>
    </xf>
    <xf numFmtId="43" fontId="3" fillId="0" borderId="5" xfId="4" applyFont="1" applyBorder="1" applyAlignment="1">
      <alignment vertical="center"/>
    </xf>
    <xf numFmtId="43" fontId="3" fillId="0" borderId="17" xfId="4" applyFont="1" applyBorder="1"/>
    <xf numFmtId="43" fontId="3" fillId="0" borderId="54" xfId="0" quotePrefix="1" applyNumberFormat="1" applyFont="1" applyBorder="1" applyAlignment="1">
      <alignment horizontal="center" vertical="center"/>
    </xf>
    <xf numFmtId="0" fontId="3" fillId="0" borderId="55" xfId="0" quotePrefix="1" applyFont="1" applyBorder="1" applyAlignment="1">
      <alignment horizontal="center" vertical="center"/>
    </xf>
    <xf numFmtId="15" fontId="9" fillId="0" borderId="56" xfId="0" applyNumberFormat="1" applyFont="1" applyBorder="1" applyAlignment="1">
      <alignment horizontal="center" vertical="center"/>
    </xf>
    <xf numFmtId="43" fontId="3" fillId="0" borderId="56" xfId="4" applyFont="1" applyBorder="1" applyAlignment="1">
      <alignment vertical="center"/>
    </xf>
    <xf numFmtId="43" fontId="3" fillId="0" borderId="57" xfId="4" applyFont="1" applyBorder="1"/>
    <xf numFmtId="43" fontId="8" fillId="0" borderId="58" xfId="0" quotePrefix="1" applyNumberFormat="1" applyFont="1" applyBorder="1" applyAlignment="1">
      <alignment horizontal="center" vertical="center"/>
    </xf>
    <xf numFmtId="43" fontId="23" fillId="0" borderId="0" xfId="4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/>
    <xf numFmtId="0" fontId="21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0" fillId="0" borderId="16" xfId="0" applyBorder="1"/>
    <xf numFmtId="43" fontId="0" fillId="0" borderId="17" xfId="4" applyFont="1" applyBorder="1"/>
    <xf numFmtId="0" fontId="3" fillId="0" borderId="24" xfId="0" applyFont="1" applyBorder="1" applyAlignment="1">
      <alignment vertical="center"/>
    </xf>
    <xf numFmtId="43" fontId="1" fillId="0" borderId="4" xfId="4" applyFont="1" applyBorder="1"/>
    <xf numFmtId="43" fontId="1" fillId="0" borderId="19" xfId="4" applyFont="1" applyBorder="1"/>
    <xf numFmtId="43" fontId="3" fillId="0" borderId="24" xfId="4" applyFont="1" applyBorder="1" applyAlignment="1">
      <alignment vertical="center"/>
    </xf>
    <xf numFmtId="15" fontId="3" fillId="0" borderId="4" xfId="0" quotePrefix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19" xfId="0" applyFont="1" applyBorder="1"/>
    <xf numFmtId="43" fontId="3" fillId="0" borderId="5" xfId="0" applyNumberFormat="1" applyFont="1" applyBorder="1" applyAlignment="1">
      <alignment vertical="center"/>
    </xf>
    <xf numFmtId="0" fontId="1" fillId="0" borderId="17" xfId="0" applyFont="1" applyBorder="1"/>
    <xf numFmtId="0" fontId="3" fillId="0" borderId="59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1" fillId="0" borderId="49" xfId="0" applyFont="1" applyBorder="1"/>
    <xf numFmtId="43" fontId="3" fillId="0" borderId="37" xfId="4" applyFont="1" applyBorder="1"/>
    <xf numFmtId="43" fontId="3" fillId="0" borderId="38" xfId="0" quotePrefix="1" applyNumberFormat="1" applyFont="1" applyBorder="1" applyAlignment="1">
      <alignment horizontal="center" vertical="center"/>
    </xf>
    <xf numFmtId="43" fontId="23" fillId="0" borderId="0" xfId="4" applyFont="1" applyBorder="1" applyAlignment="1">
      <alignment horizontal="center" vertical="center"/>
    </xf>
    <xf numFmtId="43" fontId="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1" fontId="3" fillId="0" borderId="0" xfId="5" applyFont="1" applyBorder="1" applyAlignment="1">
      <alignment vertical="center"/>
    </xf>
    <xf numFmtId="166" fontId="3" fillId="0" borderId="0" xfId="6" applyNumberFormat="1" applyFont="1" applyBorder="1" applyAlignment="1">
      <alignment vertical="center"/>
    </xf>
  </cellXfs>
  <cellStyles count="7">
    <cellStyle name="Comma" xfId="1" builtinId="3"/>
    <cellStyle name="Comma [0]" xfId="3" builtinId="6"/>
    <cellStyle name="Comma [0] 2" xfId="6"/>
    <cellStyle name="Comma 2" xfId="4"/>
    <cellStyle name="Normal" xfId="0" builtinId="0"/>
    <cellStyle name="Normal_Rab Pastori silo" xfId="2"/>
    <cellStyle name="Normal_Rab Pastori silo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142875</xdr:rowOff>
    </xdr:from>
    <xdr:to>
      <xdr:col>3</xdr:col>
      <xdr:colOff>0</xdr:colOff>
      <xdr:row>3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85800" y="342900"/>
          <a:ext cx="240030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66675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85800" y="400050"/>
          <a:ext cx="2400300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65"/>
  <sheetViews>
    <sheetView tabSelected="1" showRuler="0" showWhiteSpace="0" view="pageBreakPreview" topLeftCell="A130" zoomScaleSheetLayoutView="100" workbookViewId="0">
      <selection activeCell="I325" sqref="I325"/>
    </sheetView>
  </sheetViews>
  <sheetFormatPr defaultRowHeight="12.75" x14ac:dyDescent="0.2"/>
  <cols>
    <col min="1" max="2" width="3.7109375" customWidth="1"/>
    <col min="3" max="3" width="24.85546875" customWidth="1"/>
    <col min="4" max="4" width="11.28515625" customWidth="1"/>
    <col min="5" max="5" width="0.5703125" customWidth="1"/>
    <col min="6" max="6" width="3.7109375" customWidth="1"/>
    <col min="7" max="7" width="24.85546875" customWidth="1"/>
    <col min="8" max="8" width="11.28515625" customWidth="1"/>
    <col min="9" max="9" width="24.85546875" customWidth="1"/>
    <col min="10" max="10" width="22.85546875" customWidth="1"/>
    <col min="11" max="11" width="21.85546875" bestFit="1" customWidth="1"/>
    <col min="12" max="12" width="14.140625" customWidth="1"/>
  </cols>
  <sheetData>
    <row r="1" spans="1:40" ht="11.1" customHeight="1" x14ac:dyDescent="0.2">
      <c r="A1" s="215"/>
      <c r="B1" s="237" t="str">
        <f>A55</f>
        <v>LAPORAN KEUANGAN - JEMAAT GPM SILO</v>
      </c>
      <c r="C1" s="237"/>
      <c r="D1" s="237"/>
      <c r="E1" s="237"/>
      <c r="F1" s="237"/>
      <c r="G1" s="237"/>
      <c r="H1" s="237"/>
      <c r="I1" s="9"/>
      <c r="J1" s="25"/>
      <c r="K1" s="25"/>
      <c r="L1" s="25"/>
      <c r="M1" s="25"/>
      <c r="N1" s="25"/>
      <c r="O1" s="25"/>
      <c r="P1" s="1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40" ht="11.1" customHeight="1" x14ac:dyDescent="0.2">
      <c r="A2" s="216"/>
      <c r="B2" s="235" t="s">
        <v>133</v>
      </c>
      <c r="C2" s="235"/>
      <c r="D2" s="235"/>
      <c r="E2" s="235"/>
      <c r="F2" s="235"/>
      <c r="G2" s="235"/>
      <c r="H2" s="235"/>
      <c r="I2" s="9"/>
      <c r="J2" s="10"/>
      <c r="K2" s="10"/>
      <c r="L2" s="10"/>
      <c r="M2" s="10"/>
      <c r="N2" s="10"/>
      <c r="O2" s="10"/>
      <c r="P2" s="13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40" ht="11.1" customHeight="1" x14ac:dyDescent="0.2">
      <c r="A3" s="217"/>
      <c r="B3" s="236" t="s">
        <v>59</v>
      </c>
      <c r="C3" s="236"/>
      <c r="D3" s="236"/>
      <c r="E3" s="236"/>
      <c r="F3" s="236"/>
      <c r="G3" s="236"/>
      <c r="H3" s="236"/>
      <c r="I3" s="6"/>
      <c r="J3" s="7"/>
      <c r="K3" s="7"/>
      <c r="L3" s="7"/>
      <c r="M3" s="7"/>
      <c r="N3" s="7"/>
      <c r="O3" s="7"/>
      <c r="P3" s="7"/>
      <c r="Q3" s="4"/>
      <c r="R3" s="4"/>
      <c r="S3" s="4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40" ht="11.1" customHeight="1" thickBot="1" x14ac:dyDescent="0.25">
      <c r="A4" s="16"/>
      <c r="B4" s="12" t="s">
        <v>0</v>
      </c>
      <c r="C4" s="11" t="s">
        <v>1</v>
      </c>
      <c r="D4" s="11" t="s">
        <v>5</v>
      </c>
      <c r="E4" s="55"/>
      <c r="F4" s="11" t="s">
        <v>0</v>
      </c>
      <c r="G4" s="11" t="s">
        <v>1</v>
      </c>
      <c r="H4" s="11" t="s">
        <v>5</v>
      </c>
      <c r="I4" s="16"/>
      <c r="J4" s="16"/>
      <c r="K4" s="16"/>
      <c r="L4" s="7"/>
      <c r="M4" s="16"/>
      <c r="N4" s="16"/>
      <c r="O4" s="16"/>
      <c r="P4" s="7"/>
      <c r="Q4" s="4"/>
      <c r="R4" s="4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40" ht="11.1" customHeight="1" x14ac:dyDescent="0.2">
      <c r="A5" s="21"/>
      <c r="B5" s="39"/>
      <c r="C5" s="40" t="s">
        <v>62</v>
      </c>
      <c r="D5" s="243">
        <v>242672162</v>
      </c>
      <c r="E5" s="56"/>
      <c r="F5" s="41" t="s">
        <v>4</v>
      </c>
      <c r="G5" s="35" t="s">
        <v>7</v>
      </c>
      <c r="H5" s="36">
        <f>D53</f>
        <v>12927600</v>
      </c>
      <c r="I5" s="22"/>
      <c r="J5" s="24"/>
      <c r="K5" s="24"/>
      <c r="L5" s="24"/>
      <c r="M5" s="24"/>
      <c r="N5" s="24"/>
      <c r="O5" s="24"/>
      <c r="P5" s="24"/>
      <c r="Q5" s="24"/>
      <c r="R5" s="6"/>
      <c r="S5" s="15"/>
      <c r="T5" s="16"/>
      <c r="U5" s="23"/>
      <c r="V5" s="7"/>
      <c r="W5" s="28"/>
      <c r="X5" s="22"/>
      <c r="Y5" s="23"/>
      <c r="Z5" s="8"/>
      <c r="AA5" s="4"/>
      <c r="AB5" s="4"/>
      <c r="AC5" s="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1.1" customHeight="1" x14ac:dyDescent="0.2">
      <c r="A6" s="125"/>
      <c r="B6" s="32"/>
      <c r="C6" s="58" t="s">
        <v>134</v>
      </c>
      <c r="D6" s="244"/>
      <c r="E6" s="10"/>
      <c r="F6" s="70"/>
      <c r="G6" s="72"/>
      <c r="H6" s="34"/>
      <c r="I6" s="25"/>
      <c r="J6" s="25"/>
      <c r="K6" s="25"/>
      <c r="L6" s="25"/>
      <c r="M6" s="25"/>
      <c r="N6" s="25"/>
      <c r="O6" s="25"/>
      <c r="P6" s="25"/>
      <c r="Q6" s="25"/>
      <c r="R6" s="6"/>
      <c r="S6" s="15"/>
      <c r="T6" s="7"/>
      <c r="U6" s="8"/>
      <c r="V6" s="7"/>
      <c r="W6" s="7"/>
      <c r="X6" s="7"/>
      <c r="Y6" s="8"/>
      <c r="Z6" s="29"/>
      <c r="AA6" s="4"/>
      <c r="AB6" s="4"/>
      <c r="AC6" s="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1.1" customHeight="1" x14ac:dyDescent="0.2">
      <c r="A7" s="125"/>
      <c r="B7" s="37"/>
      <c r="C7" s="58"/>
      <c r="D7" s="148"/>
      <c r="E7" s="13"/>
      <c r="F7" s="142"/>
      <c r="G7" s="131"/>
      <c r="H7" s="62"/>
      <c r="I7" s="59"/>
      <c r="J7" s="61"/>
      <c r="K7" s="10"/>
      <c r="L7" s="10"/>
      <c r="M7" s="10"/>
      <c r="N7" s="10"/>
      <c r="O7" s="10"/>
      <c r="P7" s="10"/>
      <c r="Q7" s="10"/>
      <c r="R7" s="6"/>
      <c r="S7" s="16"/>
      <c r="T7" s="28"/>
      <c r="U7" s="8"/>
      <c r="V7" s="7"/>
      <c r="W7" s="15"/>
      <c r="X7" s="7"/>
      <c r="Y7" s="8"/>
      <c r="Z7" s="18"/>
      <c r="AA7" s="4"/>
      <c r="AB7" s="4"/>
      <c r="AC7" s="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1.1" customHeight="1" x14ac:dyDescent="0.2">
      <c r="A8" s="125"/>
      <c r="B8" s="37" t="s">
        <v>2</v>
      </c>
      <c r="C8" s="38" t="s">
        <v>29</v>
      </c>
      <c r="D8" s="34"/>
      <c r="E8" s="24"/>
      <c r="F8" s="70"/>
      <c r="G8" s="59"/>
      <c r="H8" s="60"/>
      <c r="I8" s="67"/>
      <c r="J8" s="60"/>
      <c r="L8" s="42"/>
      <c r="M8" s="42"/>
      <c r="N8" s="42"/>
      <c r="O8" s="45"/>
      <c r="P8" s="45"/>
      <c r="Q8" s="45"/>
      <c r="R8" s="6"/>
      <c r="S8" s="15"/>
      <c r="T8" s="7"/>
      <c r="U8" s="8"/>
      <c r="V8" s="7"/>
      <c r="W8" s="7"/>
      <c r="X8" s="7"/>
      <c r="Y8" s="8"/>
      <c r="Z8" s="8"/>
      <c r="AA8" s="4"/>
      <c r="AB8" s="4"/>
      <c r="AC8" s="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1.1" customHeight="1" x14ac:dyDescent="0.2">
      <c r="A9" s="125"/>
      <c r="B9" s="37"/>
      <c r="C9" s="38"/>
      <c r="D9" s="57"/>
      <c r="E9" s="24"/>
      <c r="F9" s="138"/>
      <c r="G9" s="59"/>
      <c r="H9" s="61"/>
      <c r="I9" s="59"/>
      <c r="J9" s="60"/>
      <c r="L9" s="42"/>
      <c r="M9" s="42"/>
      <c r="N9" s="42"/>
      <c r="O9" s="42"/>
      <c r="P9" s="42"/>
      <c r="Q9" s="46"/>
      <c r="R9" s="6"/>
      <c r="S9" s="21"/>
      <c r="T9" s="7"/>
      <c r="U9" s="8"/>
      <c r="V9" s="7"/>
      <c r="W9" s="7"/>
      <c r="X9" s="7"/>
      <c r="Y9" s="8"/>
      <c r="Z9" s="8"/>
      <c r="AA9" s="4"/>
      <c r="AB9" s="4"/>
      <c r="AC9" s="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1.1" customHeight="1" x14ac:dyDescent="0.2">
      <c r="A10" s="125"/>
      <c r="B10" s="37" t="s">
        <v>3</v>
      </c>
      <c r="C10" s="38" t="s">
        <v>30</v>
      </c>
      <c r="D10" s="34"/>
      <c r="E10" s="69"/>
      <c r="F10" s="70">
        <v>15</v>
      </c>
      <c r="G10" s="59" t="s">
        <v>202</v>
      </c>
      <c r="H10" s="60">
        <v>40000</v>
      </c>
      <c r="I10" s="59"/>
      <c r="J10" s="60"/>
      <c r="L10" s="42"/>
      <c r="M10" s="42"/>
      <c r="N10" s="42"/>
      <c r="O10" s="42"/>
      <c r="P10" s="42"/>
      <c r="Q10" s="46"/>
      <c r="R10" s="6"/>
      <c r="S10" s="21"/>
      <c r="T10" s="7"/>
      <c r="U10" s="8"/>
      <c r="V10" s="7"/>
      <c r="W10" s="7"/>
      <c r="X10" s="7"/>
      <c r="Y10" s="8"/>
      <c r="Z10" s="8"/>
      <c r="AA10" s="4"/>
      <c r="AB10" s="4"/>
      <c r="AC10" s="4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1.1" customHeight="1" x14ac:dyDescent="0.2">
      <c r="A11" s="125"/>
      <c r="B11" s="32"/>
      <c r="C11" s="38" t="s">
        <v>36</v>
      </c>
      <c r="D11" s="159"/>
      <c r="E11" s="69"/>
      <c r="F11" s="32">
        <v>16</v>
      </c>
      <c r="G11" s="131" t="s">
        <v>200</v>
      </c>
      <c r="H11" s="60">
        <v>30000</v>
      </c>
      <c r="I11" s="59"/>
      <c r="J11" s="60"/>
      <c r="L11" s="42"/>
      <c r="M11" s="42"/>
      <c r="N11" s="42"/>
      <c r="O11" s="42"/>
      <c r="P11" s="42"/>
      <c r="Q11" s="46"/>
      <c r="R11" s="6"/>
      <c r="S11" s="21"/>
      <c r="T11" s="7"/>
      <c r="U11" s="8"/>
      <c r="V11" s="7"/>
      <c r="W11" s="7"/>
      <c r="X11" s="7"/>
      <c r="Y11" s="8"/>
      <c r="Z11" s="8"/>
      <c r="AA11" s="4"/>
      <c r="AB11" s="4"/>
      <c r="AC11" s="4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1.1" customHeight="1" x14ac:dyDescent="0.2">
      <c r="A12" s="125"/>
      <c r="B12" s="64">
        <v>1</v>
      </c>
      <c r="C12" s="33" t="s">
        <v>268</v>
      </c>
      <c r="D12" s="60">
        <v>120000</v>
      </c>
      <c r="E12" s="69"/>
      <c r="F12" s="70">
        <v>17</v>
      </c>
      <c r="G12" s="59" t="s">
        <v>109</v>
      </c>
      <c r="H12" s="60">
        <v>97000</v>
      </c>
      <c r="I12" s="59"/>
      <c r="J12" s="60"/>
      <c r="L12" s="42"/>
      <c r="M12" s="42"/>
      <c r="N12" s="42"/>
      <c r="O12" s="42"/>
      <c r="P12" s="42"/>
      <c r="Q12" s="46"/>
      <c r="R12" s="6"/>
      <c r="S12" s="15"/>
      <c r="T12" s="7"/>
      <c r="U12" s="8"/>
      <c r="V12" s="7"/>
      <c r="W12" s="7"/>
      <c r="X12" s="7"/>
      <c r="Y12" s="8"/>
      <c r="Z12" s="8"/>
      <c r="AA12" s="4"/>
      <c r="AB12" s="4"/>
      <c r="AC12" s="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1.1" customHeight="1" x14ac:dyDescent="0.2">
      <c r="A13" s="125"/>
      <c r="B13" s="64">
        <v>2</v>
      </c>
      <c r="C13" s="67" t="s">
        <v>345</v>
      </c>
      <c r="D13" s="62">
        <v>280000</v>
      </c>
      <c r="E13" s="69"/>
      <c r="F13" s="138">
        <v>18</v>
      </c>
      <c r="G13" s="63" t="s">
        <v>109</v>
      </c>
      <c r="H13" s="61">
        <v>100000</v>
      </c>
      <c r="I13" s="59"/>
      <c r="J13" s="60"/>
      <c r="L13" s="42"/>
      <c r="M13" s="42"/>
      <c r="N13" s="42"/>
      <c r="O13" s="42"/>
      <c r="P13" s="42"/>
      <c r="Q13" s="46"/>
      <c r="R13" s="6"/>
      <c r="S13" s="21"/>
      <c r="T13" s="7"/>
      <c r="U13" s="8"/>
      <c r="V13" s="7"/>
      <c r="W13" s="7"/>
      <c r="X13" s="7"/>
      <c r="Y13" s="8"/>
      <c r="Z13" s="8"/>
      <c r="AA13" s="4"/>
      <c r="AB13" s="4"/>
      <c r="AC13" s="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1.1" customHeight="1" x14ac:dyDescent="0.2">
      <c r="A14" s="125"/>
      <c r="B14" s="64">
        <v>3</v>
      </c>
      <c r="C14" s="59" t="s">
        <v>236</v>
      </c>
      <c r="D14" s="60">
        <v>130000</v>
      </c>
      <c r="E14" s="69"/>
      <c r="F14" s="70">
        <v>19</v>
      </c>
      <c r="G14" s="59" t="s">
        <v>111</v>
      </c>
      <c r="H14" s="144">
        <v>100000</v>
      </c>
      <c r="I14" s="59"/>
      <c r="J14" s="60"/>
      <c r="K14" s="42"/>
      <c r="L14" s="42"/>
      <c r="M14" s="42"/>
      <c r="N14" s="42"/>
      <c r="O14" s="42"/>
      <c r="P14" s="42"/>
      <c r="Q14" s="46"/>
      <c r="R14" s="6"/>
      <c r="S14" s="15"/>
      <c r="T14" s="7"/>
      <c r="U14" s="8"/>
      <c r="V14" s="7"/>
      <c r="W14" s="7"/>
      <c r="X14" s="7"/>
      <c r="Y14" s="8"/>
      <c r="Z14" s="8"/>
      <c r="AA14" s="4"/>
      <c r="AB14" s="4"/>
      <c r="AC14" s="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1.1" customHeight="1" x14ac:dyDescent="0.2">
      <c r="A15" s="125"/>
      <c r="B15" s="64">
        <v>4</v>
      </c>
      <c r="C15" s="59" t="s">
        <v>234</v>
      </c>
      <c r="D15" s="60">
        <v>260000</v>
      </c>
      <c r="E15" s="69"/>
      <c r="F15" s="206">
        <v>20</v>
      </c>
      <c r="G15" s="160" t="s">
        <v>109</v>
      </c>
      <c r="H15" s="161">
        <v>200000</v>
      </c>
      <c r="I15" s="59"/>
      <c r="J15" s="60"/>
      <c r="K15" s="42"/>
      <c r="L15" s="42"/>
      <c r="M15" s="42"/>
      <c r="N15" s="42"/>
      <c r="O15" s="42"/>
      <c r="P15" s="42"/>
      <c r="Q15" s="46"/>
      <c r="R15" s="6"/>
      <c r="S15" s="21"/>
      <c r="T15" s="7"/>
      <c r="U15" s="8"/>
      <c r="V15" s="7"/>
      <c r="W15" s="7"/>
      <c r="X15" s="7"/>
      <c r="Y15" s="8"/>
      <c r="Z15" s="8"/>
      <c r="AA15" s="4"/>
      <c r="AB15" s="4"/>
      <c r="AC15" s="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1.1" customHeight="1" x14ac:dyDescent="0.2">
      <c r="A16" s="125"/>
      <c r="B16" s="64">
        <v>5</v>
      </c>
      <c r="C16" s="33" t="s">
        <v>287</v>
      </c>
      <c r="D16" s="60">
        <v>70000</v>
      </c>
      <c r="E16" s="69"/>
      <c r="F16" s="70"/>
      <c r="G16" s="131"/>
      <c r="H16" s="60"/>
      <c r="I16" s="59"/>
      <c r="J16" s="60"/>
      <c r="K16" s="42"/>
      <c r="L16" s="42"/>
      <c r="M16" s="42"/>
      <c r="N16" s="42"/>
      <c r="O16" s="42"/>
      <c r="P16" s="42"/>
      <c r="Q16" s="46"/>
      <c r="R16" s="6"/>
      <c r="S16" s="21"/>
      <c r="T16" s="7"/>
      <c r="U16" s="8"/>
      <c r="V16" s="7"/>
      <c r="W16" s="7"/>
      <c r="X16" s="7"/>
      <c r="Y16" s="8"/>
      <c r="Z16" s="8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1.1" customHeight="1" x14ac:dyDescent="0.2">
      <c r="A17" s="125"/>
      <c r="B17" s="64">
        <v>6</v>
      </c>
      <c r="C17" s="33" t="s">
        <v>241</v>
      </c>
      <c r="D17" s="60">
        <v>120000</v>
      </c>
      <c r="E17" s="69"/>
      <c r="F17" s="32"/>
      <c r="G17" s="124" t="s">
        <v>94</v>
      </c>
      <c r="H17" s="60"/>
      <c r="I17" s="135"/>
      <c r="J17" s="119"/>
      <c r="K17" s="42"/>
      <c r="L17" s="42"/>
      <c r="M17" s="42"/>
      <c r="N17" s="42"/>
      <c r="O17" s="42"/>
      <c r="P17" s="42"/>
      <c r="Q17" s="46"/>
      <c r="R17" s="6"/>
      <c r="S17" s="21"/>
      <c r="T17" s="7"/>
      <c r="U17" s="8"/>
      <c r="V17" s="7"/>
      <c r="W17" s="7"/>
      <c r="X17" s="7"/>
      <c r="Y17" s="8"/>
      <c r="Z17" s="8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1.1" customHeight="1" x14ac:dyDescent="0.2">
      <c r="A18" s="125"/>
      <c r="B18" s="64">
        <v>7</v>
      </c>
      <c r="C18" s="59" t="s">
        <v>241</v>
      </c>
      <c r="D18" s="60">
        <v>60000</v>
      </c>
      <c r="E18" s="69"/>
      <c r="F18" s="70"/>
      <c r="G18" s="72" t="s">
        <v>89</v>
      </c>
      <c r="H18" s="60"/>
      <c r="I18" s="59"/>
      <c r="J18" s="60"/>
      <c r="K18" s="65"/>
      <c r="L18" s="42"/>
      <c r="M18" s="42"/>
      <c r="N18" s="42"/>
      <c r="O18" s="42"/>
      <c r="P18" s="42"/>
      <c r="Q18" s="46"/>
      <c r="R18" s="6"/>
      <c r="S18" s="21"/>
      <c r="T18" s="7"/>
      <c r="U18" s="8"/>
      <c r="V18" s="7"/>
      <c r="W18" s="7"/>
      <c r="X18" s="7"/>
      <c r="Y18" s="8"/>
      <c r="Z18" s="8"/>
      <c r="AA18" s="4"/>
      <c r="AB18" s="4"/>
      <c r="AC18" s="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1.1" customHeight="1" x14ac:dyDescent="0.2">
      <c r="A19" s="125"/>
      <c r="B19" s="142">
        <v>8</v>
      </c>
      <c r="C19" s="59" t="s">
        <v>335</v>
      </c>
      <c r="D19" s="62">
        <v>400000</v>
      </c>
      <c r="E19" s="69"/>
      <c r="F19" s="138"/>
      <c r="G19" s="74" t="s">
        <v>139</v>
      </c>
      <c r="H19" s="61"/>
      <c r="I19" s="59"/>
      <c r="J19" s="62"/>
      <c r="K19" s="65"/>
      <c r="L19" s="42"/>
      <c r="M19" s="42"/>
      <c r="N19" s="42"/>
      <c r="O19" s="42"/>
      <c r="P19" s="42"/>
      <c r="Q19" s="46"/>
      <c r="R19" s="6"/>
      <c r="S19" s="21"/>
      <c r="T19" s="7"/>
      <c r="U19" s="8"/>
      <c r="V19" s="7"/>
      <c r="W19" s="7"/>
      <c r="X19" s="7"/>
      <c r="Y19" s="8"/>
      <c r="Z19" s="8"/>
      <c r="AA19" s="4"/>
      <c r="AB19" s="4"/>
      <c r="AC19" s="4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1.1" customHeight="1" x14ac:dyDescent="0.2">
      <c r="A20" s="125"/>
      <c r="B20" s="142">
        <v>9</v>
      </c>
      <c r="C20" s="59" t="s">
        <v>242</v>
      </c>
      <c r="D20" s="62">
        <v>160000</v>
      </c>
      <c r="E20" s="69"/>
      <c r="F20" s="70">
        <v>1</v>
      </c>
      <c r="G20" s="59" t="s">
        <v>112</v>
      </c>
      <c r="H20" s="144">
        <v>37000</v>
      </c>
      <c r="I20" s="59"/>
      <c r="J20" s="62"/>
      <c r="K20" s="66"/>
      <c r="L20" s="42"/>
      <c r="M20" s="42"/>
      <c r="N20" s="42"/>
      <c r="O20" s="42"/>
      <c r="P20" s="42"/>
      <c r="Q20" s="46"/>
      <c r="R20" s="6"/>
      <c r="S20" s="21"/>
      <c r="T20" s="7"/>
      <c r="U20" s="8"/>
      <c r="V20" s="7"/>
      <c r="W20" s="21"/>
      <c r="X20" s="7"/>
      <c r="Y20" s="8"/>
      <c r="Z20" s="8"/>
      <c r="AA20" s="4"/>
      <c r="AB20" s="4"/>
      <c r="AC20" s="4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1.1" customHeight="1" x14ac:dyDescent="0.2">
      <c r="A21" s="15"/>
      <c r="B21" s="70">
        <v>10</v>
      </c>
      <c r="C21" s="33" t="s">
        <v>242</v>
      </c>
      <c r="D21" s="60">
        <v>150000</v>
      </c>
      <c r="E21" s="69"/>
      <c r="F21" s="64">
        <v>2</v>
      </c>
      <c r="G21" s="131" t="s">
        <v>113</v>
      </c>
      <c r="H21" s="60">
        <v>10000</v>
      </c>
      <c r="I21" s="59"/>
      <c r="J21" s="62"/>
      <c r="K21" s="66"/>
      <c r="L21" s="42"/>
      <c r="M21" s="42"/>
      <c r="N21" s="42"/>
      <c r="O21" s="42"/>
      <c r="P21" s="42"/>
      <c r="Q21" s="46"/>
      <c r="R21" s="6"/>
      <c r="S21" s="21"/>
      <c r="T21" s="7"/>
      <c r="U21" s="8"/>
      <c r="V21" s="7"/>
      <c r="W21" s="7"/>
      <c r="X21" s="7"/>
      <c r="Y21" s="8"/>
      <c r="Z21" s="8"/>
      <c r="AA21" s="4"/>
      <c r="AB21" s="4"/>
      <c r="AC21" s="4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1.1" customHeight="1" x14ac:dyDescent="0.2">
      <c r="A22" s="125"/>
      <c r="B22" s="64">
        <v>11</v>
      </c>
      <c r="C22" s="59" t="s">
        <v>346</v>
      </c>
      <c r="D22" s="60">
        <v>240000</v>
      </c>
      <c r="E22" s="69"/>
      <c r="F22" s="64">
        <v>3</v>
      </c>
      <c r="G22" s="59" t="s">
        <v>140</v>
      </c>
      <c r="H22" s="60">
        <v>60000</v>
      </c>
      <c r="I22" s="67"/>
      <c r="J22" s="60"/>
      <c r="K22" s="66"/>
      <c r="L22" s="42"/>
      <c r="M22" s="42"/>
      <c r="N22" s="42"/>
      <c r="O22" s="42"/>
      <c r="P22" s="42"/>
      <c r="Q22" s="46"/>
      <c r="R22" s="6"/>
      <c r="S22" s="21"/>
      <c r="T22" s="7"/>
      <c r="U22" s="8"/>
      <c r="V22" s="7"/>
      <c r="W22" s="15"/>
      <c r="X22" s="7"/>
      <c r="Y22" s="8"/>
      <c r="Z22" s="8"/>
      <c r="AA22" s="4"/>
      <c r="AB22" s="4"/>
      <c r="AC22" s="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1.1" customHeight="1" x14ac:dyDescent="0.2">
      <c r="A23" s="125"/>
      <c r="B23" s="64"/>
      <c r="C23" s="59"/>
      <c r="D23" s="60"/>
      <c r="E23" s="69"/>
      <c r="F23" s="64">
        <v>4</v>
      </c>
      <c r="G23" s="59" t="s">
        <v>113</v>
      </c>
      <c r="H23" s="60">
        <v>25000</v>
      </c>
      <c r="I23" s="59"/>
      <c r="J23" s="62"/>
      <c r="K23" s="66"/>
      <c r="L23" s="42"/>
      <c r="M23" s="42"/>
      <c r="N23" s="42"/>
      <c r="O23" s="42"/>
      <c r="P23" s="42"/>
      <c r="Q23" s="46"/>
      <c r="R23" s="6"/>
      <c r="S23" s="21"/>
      <c r="T23" s="7"/>
      <c r="U23" s="8"/>
      <c r="V23" s="7"/>
      <c r="W23" s="15"/>
      <c r="X23" s="7"/>
      <c r="Y23" s="8"/>
      <c r="Z23" s="8"/>
      <c r="AA23" s="4"/>
      <c r="AB23" s="4"/>
      <c r="AC23" s="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1.1" customHeight="1" x14ac:dyDescent="0.2">
      <c r="A24" s="125"/>
      <c r="B24" s="73" t="s">
        <v>60</v>
      </c>
      <c r="C24" s="72" t="s">
        <v>80</v>
      </c>
      <c r="D24" s="60"/>
      <c r="E24" s="69"/>
      <c r="F24" s="70">
        <v>5</v>
      </c>
      <c r="G24" s="59" t="s">
        <v>113</v>
      </c>
      <c r="H24" s="60">
        <v>28000</v>
      </c>
      <c r="I24" s="59"/>
      <c r="J24" s="60"/>
      <c r="K24" s="66"/>
      <c r="L24" s="42"/>
      <c r="M24" s="42"/>
      <c r="N24" s="42"/>
      <c r="O24" s="42"/>
      <c r="P24" s="42"/>
      <c r="Q24" s="46"/>
      <c r="R24" s="6"/>
      <c r="S24" s="15"/>
      <c r="T24" s="7"/>
      <c r="U24" s="8"/>
      <c r="V24" s="7"/>
      <c r="W24" s="15"/>
      <c r="X24" s="7"/>
      <c r="Y24" s="8"/>
      <c r="Z24" s="30"/>
      <c r="AA24" s="4"/>
      <c r="AB24" s="4"/>
      <c r="AC24" s="4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1.1" customHeight="1" x14ac:dyDescent="0.2">
      <c r="A25" s="125"/>
      <c r="B25" s="73"/>
      <c r="C25" s="38" t="s">
        <v>135</v>
      </c>
      <c r="D25" s="60"/>
      <c r="E25" s="69"/>
      <c r="F25" s="64">
        <v>6</v>
      </c>
      <c r="G25" s="131" t="s">
        <v>141</v>
      </c>
      <c r="H25" s="144">
        <v>150000</v>
      </c>
      <c r="I25" s="59"/>
      <c r="J25" s="60"/>
      <c r="K25" s="66"/>
      <c r="L25" s="42"/>
      <c r="M25" s="42"/>
      <c r="N25" s="42"/>
      <c r="O25" s="42"/>
      <c r="P25" s="42"/>
      <c r="Q25" s="46"/>
      <c r="R25" s="6"/>
      <c r="S25" s="21"/>
      <c r="T25" s="7"/>
      <c r="U25" s="8"/>
      <c r="V25" s="7"/>
      <c r="W25" s="21"/>
      <c r="X25" s="7"/>
      <c r="Y25" s="8"/>
      <c r="Z25" s="8"/>
      <c r="AA25" s="4"/>
      <c r="AB25" s="4"/>
      <c r="AC25" s="4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1.1" customHeight="1" x14ac:dyDescent="0.2">
      <c r="A26" s="125"/>
      <c r="B26" s="142"/>
      <c r="C26" s="59" t="s">
        <v>86</v>
      </c>
      <c r="D26" s="62">
        <v>2168000</v>
      </c>
      <c r="E26" s="69"/>
      <c r="F26" s="64">
        <v>7</v>
      </c>
      <c r="G26" s="131" t="s">
        <v>113</v>
      </c>
      <c r="H26" s="60">
        <v>100000</v>
      </c>
      <c r="I26" s="59"/>
      <c r="J26" s="60"/>
      <c r="K26" s="66"/>
      <c r="L26" s="42"/>
      <c r="M26" s="42"/>
      <c r="N26" s="42"/>
      <c r="O26" s="42"/>
      <c r="P26" s="42"/>
      <c r="Q26" s="46"/>
      <c r="R26" s="6"/>
      <c r="S26" s="21"/>
      <c r="T26" s="7"/>
      <c r="U26" s="8"/>
      <c r="V26" s="7"/>
      <c r="W26" s="21"/>
      <c r="X26" s="7"/>
      <c r="Y26" s="8"/>
      <c r="Z26" s="30"/>
      <c r="AA26" s="4"/>
      <c r="AB26" s="4"/>
      <c r="AC26" s="4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1.1" customHeight="1" x14ac:dyDescent="0.2">
      <c r="A27" s="125"/>
      <c r="B27" s="142"/>
      <c r="C27" s="59" t="s">
        <v>81</v>
      </c>
      <c r="D27" s="62">
        <v>5179600</v>
      </c>
      <c r="E27" s="69"/>
      <c r="F27" s="70">
        <v>8</v>
      </c>
      <c r="G27" s="59" t="s">
        <v>113</v>
      </c>
      <c r="H27" s="60">
        <v>200000</v>
      </c>
      <c r="I27" s="59"/>
      <c r="J27" s="60"/>
      <c r="K27" s="66"/>
      <c r="L27" s="42"/>
      <c r="M27" s="42"/>
      <c r="N27" s="42"/>
      <c r="O27" s="42"/>
      <c r="P27" s="42"/>
      <c r="Q27" s="46"/>
      <c r="R27" s="6"/>
      <c r="S27" s="21"/>
      <c r="T27" s="7"/>
      <c r="U27" s="8"/>
      <c r="V27" s="7"/>
      <c r="W27" s="7"/>
      <c r="X27" s="7"/>
      <c r="Y27" s="8"/>
      <c r="Z27" s="8"/>
      <c r="AA27" s="4"/>
      <c r="AB27" s="4"/>
      <c r="AC27" s="4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1.1" customHeight="1" x14ac:dyDescent="0.2">
      <c r="A28" s="125"/>
      <c r="B28" s="70"/>
      <c r="C28" s="59" t="s">
        <v>85</v>
      </c>
      <c r="D28" s="62">
        <v>2678000</v>
      </c>
      <c r="E28" s="69"/>
      <c r="F28" s="64">
        <v>9</v>
      </c>
      <c r="G28" s="131" t="s">
        <v>113</v>
      </c>
      <c r="H28" s="60">
        <v>220000</v>
      </c>
      <c r="I28" s="59"/>
      <c r="J28" s="60"/>
      <c r="K28" s="66"/>
      <c r="L28" s="42"/>
      <c r="M28" s="42"/>
      <c r="N28" s="42"/>
      <c r="O28" s="47"/>
      <c r="P28" s="42"/>
      <c r="Q28" s="46"/>
      <c r="R28" s="6"/>
      <c r="S28" s="15"/>
      <c r="T28" s="7"/>
      <c r="U28" s="8"/>
      <c r="V28" s="7"/>
      <c r="W28" s="15"/>
      <c r="X28" s="7"/>
      <c r="Y28" s="8"/>
      <c r="Z28" s="8"/>
      <c r="AA28" s="4"/>
      <c r="AB28" s="4"/>
      <c r="AC28" s="4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1.1" customHeight="1" x14ac:dyDescent="0.2">
      <c r="A29" s="90"/>
      <c r="B29" s="64"/>
      <c r="C29" s="59"/>
      <c r="D29" s="60"/>
      <c r="E29" s="69"/>
      <c r="F29" s="64">
        <v>10</v>
      </c>
      <c r="G29" s="59" t="s">
        <v>142</v>
      </c>
      <c r="H29" s="60">
        <v>400000</v>
      </c>
      <c r="I29" s="59"/>
      <c r="J29" s="60"/>
      <c r="L29" s="42"/>
      <c r="M29" s="42"/>
      <c r="N29" s="42"/>
      <c r="O29" s="47"/>
      <c r="P29" s="42"/>
      <c r="Q29" s="46"/>
      <c r="R29" s="6"/>
      <c r="S29" s="21"/>
      <c r="T29" s="7"/>
      <c r="U29" s="8"/>
      <c r="V29" s="7"/>
      <c r="W29" s="7"/>
      <c r="X29" s="7"/>
      <c r="Y29" s="8"/>
      <c r="Z29" s="8"/>
      <c r="AA29" s="4"/>
      <c r="AB29" s="4"/>
      <c r="AC29" s="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1.1" customHeight="1" x14ac:dyDescent="0.2">
      <c r="A30" s="15"/>
      <c r="B30" s="138"/>
      <c r="C30" s="72" t="s">
        <v>92</v>
      </c>
      <c r="D30" s="60"/>
      <c r="E30" s="69"/>
      <c r="F30" s="70">
        <v>11</v>
      </c>
      <c r="G30" s="59" t="s">
        <v>113</v>
      </c>
      <c r="H30" s="60">
        <v>485000</v>
      </c>
      <c r="I30" s="59"/>
      <c r="J30" s="60"/>
      <c r="K30" s="42"/>
      <c r="L30" s="42"/>
      <c r="M30" s="42"/>
      <c r="N30" s="42"/>
      <c r="O30" s="47"/>
      <c r="P30" s="42"/>
      <c r="Q30" s="46"/>
      <c r="R30" s="6"/>
      <c r="S30" s="21"/>
      <c r="T30" s="7"/>
      <c r="U30" s="8"/>
      <c r="V30" s="7"/>
      <c r="W30" s="7"/>
      <c r="X30" s="7"/>
      <c r="Y30" s="8"/>
      <c r="Z30" s="8"/>
      <c r="AA30" s="4"/>
      <c r="AB30" s="4"/>
      <c r="AC30" s="4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1.1" customHeight="1" x14ac:dyDescent="0.2">
      <c r="A31" s="125"/>
      <c r="B31" s="70"/>
      <c r="C31" s="72" t="s">
        <v>83</v>
      </c>
      <c r="D31" s="144"/>
      <c r="E31" s="77"/>
      <c r="F31" s="70">
        <v>12</v>
      </c>
      <c r="G31" s="59" t="s">
        <v>157</v>
      </c>
      <c r="H31" s="60">
        <v>500000</v>
      </c>
      <c r="I31" s="59"/>
      <c r="J31" s="60"/>
      <c r="K31" s="42"/>
      <c r="L31" s="42"/>
      <c r="M31" s="42"/>
      <c r="N31" s="42"/>
      <c r="O31" s="48"/>
      <c r="P31" s="42"/>
      <c r="Q31" s="46"/>
      <c r="R31" s="6"/>
      <c r="S31" s="21"/>
      <c r="T31" s="7"/>
      <c r="U31" s="8"/>
      <c r="V31" s="7"/>
      <c r="W31" s="7"/>
      <c r="X31" s="7"/>
      <c r="Y31" s="8"/>
      <c r="Z31" s="8"/>
      <c r="AA31" s="4"/>
      <c r="AB31" s="4"/>
      <c r="AC31" s="4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1.1" customHeight="1" x14ac:dyDescent="0.2">
      <c r="A32" s="125"/>
      <c r="B32" s="142"/>
      <c r="C32" s="74" t="s">
        <v>136</v>
      </c>
      <c r="D32" s="59"/>
      <c r="E32" s="78"/>
      <c r="F32" s="70">
        <v>13</v>
      </c>
      <c r="G32" s="59" t="s">
        <v>113</v>
      </c>
      <c r="H32" s="60">
        <v>850000</v>
      </c>
      <c r="I32" s="59"/>
      <c r="J32" s="60"/>
      <c r="K32" s="42"/>
      <c r="L32" s="42"/>
      <c r="M32" s="42"/>
      <c r="N32" s="42"/>
      <c r="O32" s="48"/>
      <c r="P32" s="42"/>
      <c r="Q32" s="46"/>
      <c r="R32" s="6"/>
      <c r="S32" s="21"/>
      <c r="T32" s="7"/>
      <c r="U32" s="8"/>
      <c r="V32" s="7"/>
      <c r="W32" s="7"/>
      <c r="X32" s="7"/>
      <c r="Y32" s="8"/>
      <c r="Z32" s="8"/>
      <c r="AA32" s="4"/>
      <c r="AB32" s="4"/>
      <c r="AC32" s="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1.1" customHeight="1" x14ac:dyDescent="0.2">
      <c r="A33" s="125"/>
      <c r="B33" s="64">
        <v>1</v>
      </c>
      <c r="C33" s="59" t="s">
        <v>166</v>
      </c>
      <c r="D33" s="60">
        <v>50000</v>
      </c>
      <c r="E33" s="69"/>
      <c r="F33" s="64"/>
      <c r="G33" s="137" t="s">
        <v>114</v>
      </c>
      <c r="H33" s="60"/>
      <c r="I33" s="67"/>
      <c r="J33" s="60"/>
      <c r="K33" s="42"/>
      <c r="L33" s="42"/>
      <c r="M33" s="42"/>
      <c r="N33" s="42"/>
      <c r="O33" s="48"/>
      <c r="P33" s="42"/>
      <c r="Q33" s="46"/>
      <c r="R33" s="6"/>
      <c r="S33" s="21"/>
      <c r="T33" s="7"/>
      <c r="U33" s="8"/>
      <c r="V33" s="7"/>
      <c r="W33" s="7"/>
      <c r="X33" s="7"/>
      <c r="Y33" s="8"/>
      <c r="Z33" s="8"/>
      <c r="AA33" s="4"/>
      <c r="AB33" s="4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1.1" customHeight="1" x14ac:dyDescent="0.2">
      <c r="A34" s="125"/>
      <c r="B34" s="70"/>
      <c r="C34" s="59"/>
      <c r="D34" s="60"/>
      <c r="E34" s="69"/>
      <c r="F34" s="64">
        <v>1</v>
      </c>
      <c r="G34" s="59" t="s">
        <v>143</v>
      </c>
      <c r="H34" s="144">
        <v>10000</v>
      </c>
      <c r="I34" s="59"/>
      <c r="J34" s="60"/>
      <c r="K34" s="42"/>
      <c r="L34" s="42"/>
      <c r="M34" s="42"/>
      <c r="N34" s="42"/>
      <c r="O34" s="48"/>
      <c r="P34" s="42"/>
      <c r="Q34" s="46"/>
      <c r="R34" s="6"/>
      <c r="S34" s="21"/>
      <c r="T34" s="7"/>
      <c r="U34" s="8"/>
      <c r="V34" s="7"/>
      <c r="W34" s="7"/>
      <c r="X34" s="7"/>
      <c r="Y34" s="8"/>
      <c r="Z34" s="8"/>
      <c r="AA34" s="4"/>
      <c r="AB34" s="4"/>
      <c r="AC34" s="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1.1" customHeight="1" x14ac:dyDescent="0.2">
      <c r="A35" s="90"/>
      <c r="B35" s="142"/>
      <c r="C35" s="124" t="s">
        <v>93</v>
      </c>
      <c r="D35" s="62"/>
      <c r="E35" s="69"/>
      <c r="F35" s="70">
        <v>2</v>
      </c>
      <c r="G35" s="59" t="s">
        <v>143</v>
      </c>
      <c r="H35" s="60">
        <v>25000</v>
      </c>
      <c r="I35" s="59"/>
      <c r="J35" s="60"/>
      <c r="K35" s="42"/>
      <c r="L35" s="42"/>
      <c r="M35" s="42"/>
      <c r="N35" s="42"/>
      <c r="O35" s="42"/>
      <c r="P35" s="42"/>
      <c r="Q35" s="46"/>
      <c r="R35" s="6"/>
      <c r="S35" s="21"/>
      <c r="T35" s="7"/>
      <c r="U35" s="8"/>
      <c r="V35" s="7"/>
      <c r="W35" s="7"/>
      <c r="X35" s="7"/>
      <c r="Y35" s="8"/>
      <c r="Z35" s="8"/>
      <c r="AA35" s="4"/>
      <c r="AB35" s="4"/>
      <c r="AC35" s="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1.1" customHeight="1" x14ac:dyDescent="0.2">
      <c r="A36" s="125"/>
      <c r="B36" s="138"/>
      <c r="C36" s="72" t="s">
        <v>88</v>
      </c>
      <c r="D36" s="60"/>
      <c r="E36" s="69"/>
      <c r="F36" s="70">
        <v>3</v>
      </c>
      <c r="G36" s="59" t="s">
        <v>144</v>
      </c>
      <c r="H36" s="60">
        <v>210000</v>
      </c>
      <c r="I36" s="59"/>
      <c r="J36" s="60"/>
      <c r="K36" s="65"/>
      <c r="L36" s="132"/>
      <c r="M36" s="42"/>
      <c r="N36" s="42"/>
      <c r="O36" s="42"/>
      <c r="P36" s="42"/>
      <c r="Q36" s="46"/>
      <c r="R36" s="6"/>
      <c r="S36" s="21"/>
      <c r="T36" s="7"/>
      <c r="U36" s="8"/>
      <c r="V36" s="7"/>
      <c r="W36" s="7"/>
      <c r="X36" s="7"/>
      <c r="Y36" s="8"/>
      <c r="Z36" s="8"/>
      <c r="AA36" s="4"/>
      <c r="AB36" s="4"/>
      <c r="AC36" s="4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1.1" customHeight="1" x14ac:dyDescent="0.2">
      <c r="A37" s="125"/>
      <c r="B37" s="138"/>
      <c r="C37" s="74" t="s">
        <v>137</v>
      </c>
      <c r="D37" s="61"/>
      <c r="E37" s="69"/>
      <c r="F37" s="64">
        <v>4</v>
      </c>
      <c r="G37" s="131" t="s">
        <v>145</v>
      </c>
      <c r="H37" s="60">
        <v>315000</v>
      </c>
      <c r="I37" s="59"/>
      <c r="J37" s="60"/>
      <c r="K37" s="67"/>
      <c r="L37" s="62"/>
      <c r="M37" s="42"/>
      <c r="N37" s="42"/>
      <c r="O37" s="42"/>
      <c r="P37" s="42"/>
      <c r="Q37" s="46"/>
      <c r="R37" s="6"/>
      <c r="S37" s="15"/>
      <c r="T37" s="7"/>
      <c r="U37" s="8"/>
      <c r="V37" s="7"/>
      <c r="W37" s="7"/>
      <c r="X37" s="7"/>
      <c r="Y37" s="8"/>
      <c r="Z37" s="8"/>
      <c r="AA37" s="4"/>
      <c r="AB37" s="4"/>
      <c r="AC37" s="4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1.1" customHeight="1" x14ac:dyDescent="0.2">
      <c r="A38" s="90"/>
      <c r="B38" s="203">
        <v>1</v>
      </c>
      <c r="C38" s="204" t="s">
        <v>110</v>
      </c>
      <c r="D38" s="205">
        <v>50000</v>
      </c>
      <c r="E38" s="77"/>
      <c r="F38" s="64">
        <v>5</v>
      </c>
      <c r="G38" s="59" t="s">
        <v>146</v>
      </c>
      <c r="H38" s="144">
        <v>400000</v>
      </c>
      <c r="I38" s="67"/>
      <c r="J38" s="60"/>
      <c r="K38" s="59"/>
      <c r="L38" s="60"/>
      <c r="M38" s="42"/>
      <c r="N38" s="42"/>
      <c r="O38" s="42"/>
      <c r="P38" s="42"/>
      <c r="Q38" s="46"/>
      <c r="R38" s="6"/>
      <c r="S38" s="21"/>
      <c r="T38" s="7"/>
      <c r="U38" s="8"/>
      <c r="V38" s="7"/>
      <c r="W38" s="7"/>
      <c r="X38" s="7"/>
      <c r="Y38" s="8"/>
      <c r="Z38" s="8"/>
      <c r="AA38" s="4"/>
      <c r="AB38" s="4"/>
      <c r="AC38" s="4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1.1" customHeight="1" x14ac:dyDescent="0.2">
      <c r="A39" s="90"/>
      <c r="B39" s="185">
        <v>2</v>
      </c>
      <c r="C39" s="186" t="s">
        <v>109</v>
      </c>
      <c r="D39" s="187">
        <v>3000</v>
      </c>
      <c r="E39" s="78"/>
      <c r="F39" s="70"/>
      <c r="G39" s="137" t="s">
        <v>115</v>
      </c>
      <c r="H39" s="60"/>
      <c r="I39" s="59"/>
      <c r="J39" s="60"/>
      <c r="K39" s="59"/>
      <c r="L39" s="60"/>
      <c r="M39" s="42"/>
      <c r="N39" s="42"/>
      <c r="O39" s="42"/>
      <c r="P39" s="42"/>
      <c r="Q39" s="46"/>
      <c r="R39" s="6"/>
      <c r="S39" s="21"/>
      <c r="T39" s="7"/>
      <c r="U39" s="8"/>
      <c r="V39" s="7"/>
      <c r="W39" s="7"/>
      <c r="X39" s="7"/>
      <c r="Y39" s="8"/>
      <c r="Z39" s="8"/>
      <c r="AA39" s="4"/>
      <c r="AB39" s="4"/>
      <c r="AC39" s="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1.1" customHeight="1" x14ac:dyDescent="0.2">
      <c r="A40" s="90"/>
      <c r="B40" s="142">
        <v>3</v>
      </c>
      <c r="C40" s="131" t="s">
        <v>109</v>
      </c>
      <c r="D40" s="62">
        <v>5000</v>
      </c>
      <c r="E40" s="79"/>
      <c r="F40" s="64">
        <v>1</v>
      </c>
      <c r="G40" s="131" t="s">
        <v>147</v>
      </c>
      <c r="H40" s="60">
        <v>230000</v>
      </c>
      <c r="I40" s="67"/>
      <c r="J40" s="61"/>
      <c r="K40" s="59"/>
      <c r="L40" s="60"/>
      <c r="M40" s="42"/>
      <c r="N40" s="42"/>
      <c r="O40" s="42"/>
      <c r="P40" s="42"/>
      <c r="Q40" s="46"/>
      <c r="R40" s="6"/>
      <c r="S40" s="21"/>
      <c r="T40" s="7"/>
      <c r="U40" s="8"/>
      <c r="V40" s="7"/>
      <c r="W40" s="7"/>
      <c r="X40" s="7"/>
      <c r="Y40" s="8"/>
      <c r="Z40" s="8"/>
      <c r="AA40" s="4"/>
      <c r="AB40" s="4"/>
      <c r="AC40" s="4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1.1" customHeight="1" x14ac:dyDescent="0.2">
      <c r="A41" s="90"/>
      <c r="B41" s="142">
        <v>4</v>
      </c>
      <c r="C41" s="196" t="s">
        <v>109</v>
      </c>
      <c r="D41" s="62">
        <v>50000</v>
      </c>
      <c r="E41" s="79"/>
      <c r="F41" s="64">
        <v>2</v>
      </c>
      <c r="G41" s="59" t="s">
        <v>148</v>
      </c>
      <c r="H41" s="60">
        <v>500000</v>
      </c>
      <c r="I41" s="59"/>
      <c r="J41" s="60"/>
      <c r="K41" s="59"/>
      <c r="L41" s="60"/>
      <c r="M41" s="42"/>
      <c r="N41" s="42"/>
      <c r="O41" s="42"/>
      <c r="P41" s="42"/>
      <c r="Q41" s="46"/>
      <c r="R41" s="6"/>
      <c r="S41" s="21"/>
      <c r="T41" s="7"/>
      <c r="U41" s="8"/>
      <c r="V41" s="7"/>
      <c r="W41" s="7"/>
      <c r="X41" s="7"/>
      <c r="Y41" s="8"/>
      <c r="Z41" s="8"/>
      <c r="AA41" s="4"/>
      <c r="AB41" s="4"/>
      <c r="AC41" s="4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1.1" customHeight="1" x14ac:dyDescent="0.2">
      <c r="A42" s="90"/>
      <c r="B42" s="70">
        <v>5</v>
      </c>
      <c r="C42" s="59" t="s">
        <v>163</v>
      </c>
      <c r="D42" s="60">
        <v>50000</v>
      </c>
      <c r="E42" s="77"/>
      <c r="F42" s="64"/>
      <c r="G42" s="137" t="s">
        <v>149</v>
      </c>
      <c r="H42" s="60"/>
      <c r="I42" s="67"/>
      <c r="J42" s="60"/>
      <c r="K42" s="59"/>
      <c r="L42" s="60"/>
      <c r="M42" s="42"/>
      <c r="N42" s="42"/>
      <c r="O42" s="42"/>
      <c r="P42" s="42"/>
      <c r="Q42" s="46"/>
      <c r="R42" s="6"/>
      <c r="S42" s="21"/>
      <c r="T42" s="7"/>
      <c r="U42" s="8"/>
      <c r="V42" s="7"/>
      <c r="W42" s="7"/>
      <c r="X42" s="7"/>
      <c r="Y42" s="8"/>
      <c r="Z42" s="8"/>
      <c r="AA42" s="4"/>
      <c r="AB42" s="4"/>
      <c r="AC42" s="4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1.1" customHeight="1" x14ac:dyDescent="0.2">
      <c r="A43" s="90"/>
      <c r="B43" s="70">
        <v>6</v>
      </c>
      <c r="C43" s="59" t="s">
        <v>109</v>
      </c>
      <c r="D43" s="60">
        <v>56000</v>
      </c>
      <c r="E43" s="79"/>
      <c r="F43" s="64">
        <v>1</v>
      </c>
      <c r="G43" s="131" t="s">
        <v>144</v>
      </c>
      <c r="H43" s="60">
        <v>400000</v>
      </c>
      <c r="I43" s="59"/>
      <c r="J43" s="60"/>
      <c r="K43" s="59"/>
      <c r="L43" s="60"/>
      <c r="M43" s="43"/>
      <c r="N43" s="43"/>
      <c r="O43" s="42"/>
      <c r="P43" s="42"/>
      <c r="Q43" s="46"/>
      <c r="R43" s="6"/>
      <c r="S43" s="21"/>
      <c r="T43" s="7"/>
      <c r="U43" s="8"/>
      <c r="V43" s="7"/>
      <c r="W43" s="7"/>
      <c r="X43" s="7"/>
      <c r="Y43" s="8"/>
      <c r="Z43" s="8"/>
      <c r="AA43" s="4"/>
      <c r="AB43" s="4"/>
      <c r="AC43" s="4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1.1" customHeight="1" x14ac:dyDescent="0.2">
      <c r="A44" s="90"/>
      <c r="B44" s="70">
        <v>7</v>
      </c>
      <c r="C44" s="59" t="s">
        <v>164</v>
      </c>
      <c r="D44" s="60">
        <v>70000</v>
      </c>
      <c r="E44" s="77"/>
      <c r="F44" s="64">
        <v>2</v>
      </c>
      <c r="G44" s="59" t="s">
        <v>113</v>
      </c>
      <c r="H44" s="144">
        <v>750000</v>
      </c>
      <c r="I44" s="59"/>
      <c r="J44" s="60"/>
      <c r="K44" s="67"/>
      <c r="L44" s="62"/>
      <c r="M44" s="26"/>
      <c r="N44" s="26"/>
      <c r="O44" s="15"/>
      <c r="P44" s="49"/>
      <c r="Q44" s="50"/>
      <c r="R44" s="6"/>
      <c r="S44" s="21"/>
      <c r="T44" s="7"/>
      <c r="U44" s="8"/>
      <c r="V44" s="7"/>
      <c r="W44" s="7"/>
      <c r="X44" s="7"/>
      <c r="Y44" s="8"/>
      <c r="Z44" s="8"/>
      <c r="AA44" s="4"/>
      <c r="AB44" s="4"/>
      <c r="AC44" s="4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1.1" customHeight="1" x14ac:dyDescent="0.2">
      <c r="A45" s="90"/>
      <c r="B45" s="70">
        <v>8</v>
      </c>
      <c r="C45" s="59" t="s">
        <v>108</v>
      </c>
      <c r="D45" s="60">
        <v>147000</v>
      </c>
      <c r="E45" s="77"/>
      <c r="F45" s="64"/>
      <c r="G45" s="137" t="s">
        <v>121</v>
      </c>
      <c r="H45" s="60"/>
      <c r="I45" s="59"/>
      <c r="J45" s="62"/>
      <c r="K45" s="67"/>
      <c r="L45" s="60"/>
      <c r="M45" s="26"/>
      <c r="N45" s="26"/>
      <c r="O45" s="28"/>
      <c r="P45" s="28"/>
      <c r="Q45" s="44"/>
      <c r="R45" s="6"/>
      <c r="S45" s="21"/>
      <c r="T45" s="7"/>
      <c r="U45" s="8"/>
      <c r="V45" s="7"/>
      <c r="W45" s="7"/>
      <c r="X45" s="7"/>
      <c r="Y45" s="8"/>
      <c r="Z45" s="8"/>
      <c r="AA45" s="4"/>
      <c r="AB45" s="4"/>
      <c r="AC45" s="4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1.1" customHeight="1" x14ac:dyDescent="0.2">
      <c r="A46" s="90"/>
      <c r="B46" s="138">
        <v>9</v>
      </c>
      <c r="C46" s="63" t="s">
        <v>109</v>
      </c>
      <c r="D46" s="61">
        <v>100000</v>
      </c>
      <c r="E46" s="77"/>
      <c r="F46" s="70">
        <v>1</v>
      </c>
      <c r="G46" s="59" t="s">
        <v>150</v>
      </c>
      <c r="H46" s="60">
        <v>100000</v>
      </c>
      <c r="I46" s="59"/>
      <c r="J46" s="60"/>
      <c r="K46" s="59"/>
      <c r="L46" s="60"/>
      <c r="M46" s="6"/>
      <c r="N46" s="6"/>
      <c r="O46" s="7"/>
      <c r="P46" s="7"/>
      <c r="Q46" s="7"/>
      <c r="R46" s="7"/>
      <c r="S46" s="21"/>
      <c r="T46" s="7"/>
      <c r="U46" s="8"/>
      <c r="V46" s="7"/>
      <c r="W46" s="7"/>
      <c r="X46" s="7"/>
      <c r="Y46" s="8"/>
      <c r="Z46" s="8"/>
      <c r="AA46" s="4"/>
      <c r="AB46" s="4"/>
      <c r="AC46" s="4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1.1" customHeight="1" x14ac:dyDescent="0.2">
      <c r="A47" s="125"/>
      <c r="B47" s="70">
        <v>10</v>
      </c>
      <c r="C47" s="59" t="s">
        <v>165</v>
      </c>
      <c r="D47" s="60">
        <v>100000</v>
      </c>
      <c r="E47" s="77"/>
      <c r="F47" s="70">
        <v>2</v>
      </c>
      <c r="G47" s="131" t="s">
        <v>151</v>
      </c>
      <c r="H47" s="60">
        <v>105000</v>
      </c>
      <c r="I47" s="59"/>
      <c r="J47" s="62"/>
      <c r="K47" s="59"/>
      <c r="L47" s="60"/>
      <c r="M47" s="7"/>
      <c r="N47" s="7"/>
      <c r="O47" s="7"/>
      <c r="P47" s="7"/>
      <c r="Q47" s="7"/>
      <c r="R47" s="7"/>
      <c r="S47" s="15"/>
      <c r="T47" s="7"/>
      <c r="U47" s="8"/>
      <c r="V47" s="7"/>
      <c r="W47" s="7"/>
      <c r="X47" s="7"/>
      <c r="Y47" s="8"/>
      <c r="Z47" s="8"/>
      <c r="AA47" s="4"/>
      <c r="AB47" s="4"/>
      <c r="AC47" s="4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2" customFormat="1" ht="11.1" customHeight="1" x14ac:dyDescent="0.2">
      <c r="A48" s="125"/>
      <c r="B48" s="183">
        <v>11</v>
      </c>
      <c r="C48" s="160" t="s">
        <v>109</v>
      </c>
      <c r="D48" s="161">
        <v>200000</v>
      </c>
      <c r="E48" s="77"/>
      <c r="F48" s="64">
        <v>3</v>
      </c>
      <c r="G48" s="59" t="s">
        <v>152</v>
      </c>
      <c r="H48" s="60">
        <v>1135000</v>
      </c>
      <c r="I48" s="59"/>
      <c r="J48" s="62"/>
      <c r="K48" s="59"/>
      <c r="L48" s="60"/>
      <c r="M48" s="7"/>
      <c r="N48" s="7"/>
      <c r="O48" s="7"/>
      <c r="P48" s="7"/>
      <c r="Q48" s="7"/>
      <c r="R48" s="7"/>
      <c r="S48" s="21"/>
      <c r="T48" s="7"/>
      <c r="U48" s="8"/>
      <c r="V48" s="7"/>
      <c r="W48" s="7"/>
      <c r="X48" s="7"/>
      <c r="Y48" s="8"/>
      <c r="Z48" s="31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2" customFormat="1" ht="11.1" customHeight="1" x14ac:dyDescent="0.2">
      <c r="A49" s="125"/>
      <c r="B49" s="142">
        <v>12</v>
      </c>
      <c r="C49" s="131" t="s">
        <v>108</v>
      </c>
      <c r="D49" s="62">
        <v>5000</v>
      </c>
      <c r="E49" s="77"/>
      <c r="F49" s="64"/>
      <c r="G49" s="137" t="s">
        <v>125</v>
      </c>
      <c r="H49" s="144"/>
      <c r="I49" s="59"/>
      <c r="J49" s="60"/>
      <c r="K49" s="59"/>
      <c r="L49" s="61"/>
      <c r="M49" s="7"/>
      <c r="N49" s="7"/>
      <c r="O49" s="7"/>
      <c r="P49" s="7"/>
      <c r="Q49" s="7"/>
      <c r="R49" s="7"/>
      <c r="S49" s="21"/>
      <c r="T49" s="7"/>
      <c r="U49" s="8"/>
      <c r="V49" s="7"/>
      <c r="W49" s="7"/>
      <c r="X49" s="7"/>
      <c r="Y49" s="8"/>
      <c r="Z49" s="27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2" customFormat="1" ht="11.1" customHeight="1" x14ac:dyDescent="0.2">
      <c r="A50" s="125"/>
      <c r="B50" s="70">
        <v>13</v>
      </c>
      <c r="C50" s="198" t="s">
        <v>200</v>
      </c>
      <c r="D50" s="60">
        <v>6000</v>
      </c>
      <c r="E50" s="77"/>
      <c r="F50" s="70">
        <v>1</v>
      </c>
      <c r="G50" s="59" t="s">
        <v>153</v>
      </c>
      <c r="H50" s="60">
        <v>377000</v>
      </c>
      <c r="I50" s="152"/>
      <c r="J50" s="62"/>
      <c r="K50" s="67"/>
      <c r="L50" s="62"/>
      <c r="M50" s="7"/>
      <c r="N50" s="7"/>
      <c r="O50" s="7"/>
      <c r="P50" s="7"/>
      <c r="Q50" s="7"/>
      <c r="R50" s="7"/>
      <c r="S50" s="21"/>
      <c r="T50" s="7"/>
      <c r="U50" s="8"/>
      <c r="V50" s="7"/>
      <c r="W50" s="7"/>
      <c r="X50" s="7"/>
      <c r="Y50" s="8"/>
      <c r="Z50" s="17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40" s="2" customFormat="1" ht="11.1" customHeight="1" x14ac:dyDescent="0.2">
      <c r="A51" s="125"/>
      <c r="B51" s="70">
        <v>14</v>
      </c>
      <c r="C51" s="59" t="s">
        <v>201</v>
      </c>
      <c r="D51" s="60">
        <v>20000</v>
      </c>
      <c r="E51" s="86"/>
      <c r="F51" s="70">
        <v>2</v>
      </c>
      <c r="G51" s="131" t="s">
        <v>124</v>
      </c>
      <c r="H51" s="60">
        <v>415000</v>
      </c>
      <c r="I51" s="152"/>
      <c r="J51" s="60"/>
      <c r="K51" s="59"/>
      <c r="L51" s="60"/>
      <c r="M51" s="7"/>
      <c r="N51" s="7"/>
      <c r="O51" s="7"/>
      <c r="P51" s="7"/>
      <c r="Q51" s="7"/>
      <c r="R51" s="7"/>
      <c r="S51" s="21"/>
      <c r="T51" s="7"/>
      <c r="U51" s="8"/>
      <c r="V51" s="7"/>
      <c r="W51" s="7"/>
      <c r="X51" s="7"/>
      <c r="Y51" s="8"/>
      <c r="Z51" s="17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40" s="2" customFormat="1" ht="11.1" customHeight="1" x14ac:dyDescent="0.2">
      <c r="A52" s="125"/>
      <c r="B52" s="190"/>
      <c r="C52" s="191"/>
      <c r="D52" s="165"/>
      <c r="E52" s="87">
        <v>15</v>
      </c>
      <c r="F52" s="64"/>
      <c r="G52" s="131"/>
      <c r="H52" s="60"/>
      <c r="I52" s="67"/>
      <c r="J52" s="61"/>
      <c r="K52" s="67"/>
      <c r="L52" s="60"/>
      <c r="M52" s="6"/>
      <c r="N52" s="6"/>
      <c r="O52" s="6"/>
      <c r="P52" s="6"/>
      <c r="Q52" s="6"/>
      <c r="R52" s="7"/>
      <c r="S52" s="21"/>
      <c r="T52" s="7"/>
      <c r="U52" s="8"/>
      <c r="V52" s="7"/>
      <c r="W52" s="7"/>
      <c r="X52" s="7"/>
      <c r="Y52" s="8"/>
      <c r="Z52" s="18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40" s="2" customFormat="1" ht="11.1" customHeight="1" x14ac:dyDescent="0.2">
      <c r="A53" s="208"/>
      <c r="B53" s="230" t="s">
        <v>6</v>
      </c>
      <c r="C53" s="231"/>
      <c r="D53" s="81">
        <f>SUM(D10:D52)</f>
        <v>12927600</v>
      </c>
      <c r="E53" s="87"/>
      <c r="F53" s="230" t="s">
        <v>6</v>
      </c>
      <c r="G53" s="231"/>
      <c r="H53" s="81">
        <f>SUM(H5:H52)</f>
        <v>21531600</v>
      </c>
      <c r="I53" s="67"/>
      <c r="J53" s="61"/>
      <c r="K53" s="67"/>
      <c r="L53" s="60"/>
      <c r="M53" s="7"/>
      <c r="N53" s="22"/>
      <c r="O53" s="23"/>
      <c r="P53" s="17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40" s="2" customFormat="1" ht="11.1" customHeight="1" x14ac:dyDescent="0.2">
      <c r="A54" s="208"/>
      <c r="B54" s="208"/>
      <c r="C54" s="208"/>
      <c r="D54" s="91"/>
      <c r="E54" s="87"/>
      <c r="F54" s="208"/>
      <c r="G54" s="208"/>
      <c r="H54" s="91"/>
      <c r="I54" s="134"/>
      <c r="J54" s="107"/>
      <c r="K54" s="67"/>
      <c r="L54" s="60"/>
      <c r="M54" s="7"/>
      <c r="N54" s="22"/>
      <c r="O54" s="23"/>
      <c r="P54" s="17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40" s="2" customFormat="1" ht="11.1" customHeight="1" x14ac:dyDescent="0.2">
      <c r="A55" s="207" t="s">
        <v>9</v>
      </c>
      <c r="B55" s="237" t="str">
        <f>A110</f>
        <v>LAPORAN KEUANGAN - JEMAAT GPM SILO</v>
      </c>
      <c r="C55" s="237"/>
      <c r="D55" s="237"/>
      <c r="E55" s="237"/>
      <c r="F55" s="237"/>
      <c r="G55" s="237"/>
      <c r="H55" s="237"/>
      <c r="I55" s="207"/>
      <c r="J55" s="207"/>
      <c r="K55" s="59"/>
      <c r="L55" s="60"/>
      <c r="M55" s="4"/>
      <c r="N55" s="4"/>
      <c r="O55" s="4"/>
      <c r="P55" s="4"/>
      <c r="Q55" s="4"/>
      <c r="R55" s="4"/>
      <c r="S55" s="4"/>
      <c r="T55" s="4"/>
      <c r="U55" s="4"/>
    </row>
    <row r="56" spans="1:40" s="2" customFormat="1" ht="11.1" customHeight="1" x14ac:dyDescent="0.2">
      <c r="A56" s="212" t="str">
        <f>B2</f>
        <v>PER : 12 Agustus 2017</v>
      </c>
      <c r="B56" s="235" t="s">
        <v>133</v>
      </c>
      <c r="C56" s="235"/>
      <c r="D56" s="235"/>
      <c r="E56" s="235"/>
      <c r="F56" s="235"/>
      <c r="G56" s="235"/>
      <c r="H56" s="235"/>
      <c r="I56" s="212"/>
      <c r="J56" s="212"/>
      <c r="K56" s="59"/>
      <c r="L56" s="60"/>
      <c r="M56" s="4"/>
      <c r="N56" s="4"/>
      <c r="O56" s="4"/>
      <c r="P56" s="4"/>
      <c r="Q56" s="4"/>
      <c r="R56" s="4"/>
      <c r="S56" s="4"/>
    </row>
    <row r="57" spans="1:40" s="2" customFormat="1" ht="11.1" customHeight="1" x14ac:dyDescent="0.25">
      <c r="A57" s="209" t="s">
        <v>8</v>
      </c>
      <c r="B57" s="236" t="s">
        <v>8</v>
      </c>
      <c r="C57" s="236"/>
      <c r="D57" s="236"/>
      <c r="E57" s="236"/>
      <c r="F57" s="236"/>
      <c r="G57" s="236"/>
      <c r="H57" s="236"/>
      <c r="I57" s="213"/>
      <c r="J57" s="213"/>
      <c r="K57" s="67"/>
      <c r="L57" s="62"/>
      <c r="M57" s="4"/>
      <c r="N57" s="4"/>
      <c r="O57" s="4"/>
      <c r="P57" s="4"/>
      <c r="Q57" s="4"/>
      <c r="R57" s="4"/>
      <c r="S57" s="4"/>
    </row>
    <row r="58" spans="1:40" s="2" customFormat="1" ht="11.1" customHeight="1" thickBot="1" x14ac:dyDescent="0.25">
      <c r="B58" s="149" t="s">
        <v>0</v>
      </c>
      <c r="C58" s="150" t="s">
        <v>1</v>
      </c>
      <c r="D58" s="150" t="s">
        <v>5</v>
      </c>
      <c r="E58" s="68"/>
      <c r="F58" s="97" t="s">
        <v>0</v>
      </c>
      <c r="G58" s="98" t="s">
        <v>1</v>
      </c>
      <c r="H58" s="98" t="s">
        <v>5</v>
      </c>
      <c r="I58" s="167"/>
      <c r="J58" s="163"/>
      <c r="K58" s="67"/>
      <c r="L58" s="62"/>
      <c r="M58" s="4"/>
      <c r="N58" s="4"/>
      <c r="O58" s="4"/>
      <c r="P58" s="4"/>
    </row>
    <row r="59" spans="1:40" s="2" customFormat="1" ht="11.1" customHeight="1" x14ac:dyDescent="0.2">
      <c r="B59" s="175"/>
      <c r="C59" s="100" t="s">
        <v>7</v>
      </c>
      <c r="D59" s="151">
        <f>H53</f>
        <v>21531600</v>
      </c>
      <c r="E59" s="139"/>
      <c r="F59" s="99" t="s">
        <v>4</v>
      </c>
      <c r="G59" s="100" t="s">
        <v>7</v>
      </c>
      <c r="H59" s="101">
        <f>D107</f>
        <v>37265600</v>
      </c>
      <c r="I59" s="167"/>
      <c r="J59" s="128"/>
      <c r="K59" s="59"/>
      <c r="L59" s="60"/>
      <c r="M59" s="4"/>
      <c r="N59" s="4"/>
      <c r="O59" s="4"/>
      <c r="P59" s="4"/>
    </row>
    <row r="60" spans="1:40" s="2" customFormat="1" ht="10.5" customHeight="1" x14ac:dyDescent="0.2">
      <c r="B60" s="70"/>
      <c r="C60" s="72"/>
      <c r="D60" s="60"/>
      <c r="E60" s="107"/>
      <c r="F60" s="64"/>
      <c r="G60" s="59"/>
      <c r="H60" s="60"/>
      <c r="I60" s="167"/>
      <c r="J60" s="128"/>
      <c r="K60" s="59"/>
      <c r="L60" s="61"/>
      <c r="M60" s="4"/>
    </row>
    <row r="61" spans="1:40" s="2" customFormat="1" ht="11.1" customHeight="1" x14ac:dyDescent="0.2">
      <c r="B61" s="64">
        <v>3</v>
      </c>
      <c r="C61" s="131" t="s">
        <v>144</v>
      </c>
      <c r="D61" s="60">
        <v>1500000</v>
      </c>
      <c r="E61" s="139"/>
      <c r="F61" s="64">
        <v>8</v>
      </c>
      <c r="G61" s="131" t="s">
        <v>177</v>
      </c>
      <c r="H61" s="60">
        <v>490000</v>
      </c>
      <c r="I61" s="167"/>
      <c r="J61" s="166"/>
      <c r="K61" s="60"/>
      <c r="L61" s="60"/>
      <c r="M61" s="4"/>
      <c r="N61" s="4"/>
    </row>
    <row r="62" spans="1:40" s="2" customFormat="1" ht="11.1" customHeight="1" x14ac:dyDescent="0.2">
      <c r="B62" s="64"/>
      <c r="C62" s="137" t="s">
        <v>154</v>
      </c>
      <c r="D62" s="144"/>
      <c r="E62" s="139"/>
      <c r="F62" s="64">
        <v>9</v>
      </c>
      <c r="G62" s="59" t="s">
        <v>178</v>
      </c>
      <c r="H62" s="61">
        <v>500000</v>
      </c>
      <c r="I62" s="167"/>
      <c r="J62" s="166"/>
      <c r="K62" s="60"/>
      <c r="L62" s="61"/>
    </row>
    <row r="63" spans="1:40" s="2" customFormat="1" ht="11.1" customHeight="1" x14ac:dyDescent="0.2">
      <c r="B63" s="70">
        <v>1</v>
      </c>
      <c r="C63" s="59" t="s">
        <v>155</v>
      </c>
      <c r="D63" s="60">
        <v>50000</v>
      </c>
      <c r="E63" s="139"/>
      <c r="F63" s="64"/>
      <c r="G63" s="194" t="s">
        <v>115</v>
      </c>
      <c r="H63" s="60"/>
      <c r="I63" s="167"/>
      <c r="J63" s="128"/>
      <c r="K63" s="60"/>
      <c r="L63" s="60"/>
    </row>
    <row r="64" spans="1:40" s="2" customFormat="1" ht="11.1" customHeight="1" x14ac:dyDescent="0.2">
      <c r="B64" s="64">
        <v>2</v>
      </c>
      <c r="C64" s="59" t="s">
        <v>113</v>
      </c>
      <c r="D64" s="60">
        <v>100000</v>
      </c>
      <c r="E64" s="139"/>
      <c r="F64" s="64">
        <v>1</v>
      </c>
      <c r="G64" s="59" t="s">
        <v>179</v>
      </c>
      <c r="H64" s="60">
        <v>115000</v>
      </c>
      <c r="I64" s="167"/>
      <c r="J64" s="128"/>
      <c r="K64" s="60"/>
      <c r="L64" s="62"/>
    </row>
    <row r="65" spans="2:12" s="2" customFormat="1" ht="11.1" customHeight="1" x14ac:dyDescent="0.2">
      <c r="B65" s="64">
        <v>3</v>
      </c>
      <c r="C65" s="131" t="s">
        <v>156</v>
      </c>
      <c r="D65" s="60">
        <v>620000</v>
      </c>
      <c r="E65" s="139"/>
      <c r="F65" s="64">
        <v>2</v>
      </c>
      <c r="G65" s="59" t="s">
        <v>124</v>
      </c>
      <c r="H65" s="60">
        <v>200000</v>
      </c>
      <c r="I65" s="168"/>
      <c r="J65" s="128"/>
      <c r="K65" s="60"/>
      <c r="L65" s="60"/>
    </row>
    <row r="66" spans="2:12" s="2" customFormat="1" ht="11.1" customHeight="1" x14ac:dyDescent="0.2">
      <c r="B66" s="64"/>
      <c r="C66" s="137" t="s">
        <v>118</v>
      </c>
      <c r="D66" s="60"/>
      <c r="E66" s="139"/>
      <c r="F66" s="64">
        <v>3</v>
      </c>
      <c r="G66" s="59" t="s">
        <v>145</v>
      </c>
      <c r="H66" s="60">
        <v>250000</v>
      </c>
      <c r="I66" s="168"/>
      <c r="J66" s="166"/>
      <c r="K66" s="60"/>
      <c r="L66" s="60"/>
    </row>
    <row r="67" spans="2:12" s="2" customFormat="1" ht="11.1" customHeight="1" x14ac:dyDescent="0.2">
      <c r="B67" s="70">
        <v>1</v>
      </c>
      <c r="C67" s="131" t="s">
        <v>144</v>
      </c>
      <c r="D67" s="60">
        <v>2300000</v>
      </c>
      <c r="E67" s="139"/>
      <c r="F67" s="64"/>
      <c r="G67" s="194" t="s">
        <v>149</v>
      </c>
      <c r="H67" s="60"/>
      <c r="I67" s="168"/>
      <c r="J67" s="162"/>
      <c r="K67" s="60"/>
      <c r="L67" s="60"/>
    </row>
    <row r="68" spans="2:12" s="2" customFormat="1" ht="11.1" customHeight="1" x14ac:dyDescent="0.2">
      <c r="B68" s="64"/>
      <c r="C68" s="137" t="s">
        <v>119</v>
      </c>
      <c r="D68" s="60"/>
      <c r="E68" s="139"/>
      <c r="F68" s="64">
        <v>1</v>
      </c>
      <c r="G68" s="59" t="s">
        <v>180</v>
      </c>
      <c r="H68" s="61">
        <v>150000</v>
      </c>
      <c r="I68" s="167"/>
      <c r="J68" s="60"/>
      <c r="K68" s="60"/>
      <c r="L68" s="60"/>
    </row>
    <row r="69" spans="2:12" s="2" customFormat="1" ht="11.1" customHeight="1" x14ac:dyDescent="0.2">
      <c r="B69" s="64">
        <v>1</v>
      </c>
      <c r="C69" s="131" t="s">
        <v>158</v>
      </c>
      <c r="D69" s="60">
        <v>100000</v>
      </c>
      <c r="E69" s="139"/>
      <c r="F69" s="70">
        <v>2</v>
      </c>
      <c r="G69" s="59" t="s">
        <v>181</v>
      </c>
      <c r="H69" s="60">
        <v>230000</v>
      </c>
      <c r="I69" s="167"/>
      <c r="J69" s="60"/>
      <c r="K69" s="144"/>
      <c r="L69" s="60"/>
    </row>
    <row r="70" spans="2:12" s="2" customFormat="1" ht="11.1" customHeight="1" x14ac:dyDescent="0.2">
      <c r="B70" s="64">
        <v>2</v>
      </c>
      <c r="C70" s="131" t="s">
        <v>159</v>
      </c>
      <c r="D70" s="60">
        <v>140000</v>
      </c>
      <c r="E70" s="139"/>
      <c r="F70" s="64">
        <v>3</v>
      </c>
      <c r="G70" s="59" t="s">
        <v>144</v>
      </c>
      <c r="H70" s="60">
        <v>260000</v>
      </c>
      <c r="I70" s="167"/>
      <c r="J70" s="60"/>
      <c r="K70" s="61"/>
      <c r="L70" s="61"/>
    </row>
    <row r="71" spans="2:12" s="2" customFormat="1" ht="11.1" customHeight="1" x14ac:dyDescent="0.2">
      <c r="B71" s="64">
        <v>3</v>
      </c>
      <c r="C71" s="59" t="s">
        <v>160</v>
      </c>
      <c r="D71" s="144">
        <v>400000</v>
      </c>
      <c r="E71" s="139"/>
      <c r="F71" s="64">
        <v>4</v>
      </c>
      <c r="G71" s="59" t="s">
        <v>176</v>
      </c>
      <c r="H71" s="60">
        <v>500000</v>
      </c>
      <c r="I71" s="167"/>
      <c r="J71" s="60"/>
      <c r="K71" s="145"/>
      <c r="L71" s="61"/>
    </row>
    <row r="72" spans="2:12" s="2" customFormat="1" ht="11.1" customHeight="1" x14ac:dyDescent="0.2">
      <c r="B72" s="64"/>
      <c r="C72" s="137" t="s">
        <v>120</v>
      </c>
      <c r="D72" s="60"/>
      <c r="E72" s="139"/>
      <c r="F72" s="64"/>
      <c r="G72" s="194" t="s">
        <v>121</v>
      </c>
      <c r="H72" s="60"/>
      <c r="I72" s="168"/>
      <c r="J72" s="116"/>
      <c r="K72" s="143"/>
      <c r="L72" s="61"/>
    </row>
    <row r="73" spans="2:12" s="2" customFormat="1" ht="11.1" customHeight="1" x14ac:dyDescent="0.2">
      <c r="B73" s="70">
        <v>1</v>
      </c>
      <c r="C73" s="59" t="s">
        <v>161</v>
      </c>
      <c r="D73" s="60">
        <v>588000</v>
      </c>
      <c r="E73" s="139"/>
      <c r="F73" s="64">
        <v>1</v>
      </c>
      <c r="G73" s="59" t="s">
        <v>182</v>
      </c>
      <c r="H73" s="60">
        <v>450000</v>
      </c>
      <c r="I73" s="167"/>
      <c r="J73" s="60"/>
      <c r="K73" s="144"/>
      <c r="L73" s="60"/>
    </row>
    <row r="74" spans="2:12" s="2" customFormat="1" ht="11.1" customHeight="1" x14ac:dyDescent="0.2">
      <c r="B74" s="64"/>
      <c r="C74" s="59"/>
      <c r="D74" s="60"/>
      <c r="E74" s="139"/>
      <c r="F74" s="70"/>
      <c r="G74" s="194" t="s">
        <v>125</v>
      </c>
      <c r="H74" s="60"/>
      <c r="I74" s="167"/>
      <c r="J74" s="60"/>
      <c r="K74" s="61"/>
      <c r="L74" s="61"/>
    </row>
    <row r="75" spans="2:12" s="2" customFormat="1" ht="11.1" customHeight="1" x14ac:dyDescent="0.2">
      <c r="B75" s="64"/>
      <c r="C75" s="124" t="s">
        <v>95</v>
      </c>
      <c r="D75" s="144"/>
      <c r="E75" s="139"/>
      <c r="F75" s="64">
        <v>1</v>
      </c>
      <c r="G75" s="59" t="s">
        <v>145</v>
      </c>
      <c r="H75" s="61">
        <v>450000</v>
      </c>
      <c r="I75" s="167"/>
      <c r="J75" s="144"/>
      <c r="K75" s="60"/>
      <c r="L75" s="60"/>
    </row>
    <row r="76" spans="2:12" s="2" customFormat="1" ht="11.1" customHeight="1" x14ac:dyDescent="0.2">
      <c r="B76" s="70"/>
      <c r="C76" s="72" t="s">
        <v>167</v>
      </c>
      <c r="D76" s="60"/>
      <c r="E76" s="139"/>
      <c r="F76" s="64">
        <v>2</v>
      </c>
      <c r="G76" s="59" t="s">
        <v>183</v>
      </c>
      <c r="H76" s="60">
        <v>500000</v>
      </c>
      <c r="I76" s="167"/>
      <c r="J76" s="144"/>
      <c r="K76" s="60"/>
      <c r="L76" s="60"/>
    </row>
    <row r="77" spans="2:12" s="2" customFormat="1" ht="11.1" customHeight="1" x14ac:dyDescent="0.2">
      <c r="B77" s="64"/>
      <c r="C77" s="72" t="s">
        <v>96</v>
      </c>
      <c r="D77" s="60"/>
      <c r="E77" s="139"/>
      <c r="F77" s="64"/>
      <c r="G77" s="194" t="s">
        <v>122</v>
      </c>
      <c r="H77" s="60"/>
      <c r="I77" s="167"/>
      <c r="J77" s="60"/>
      <c r="K77" s="60"/>
      <c r="L77" s="60"/>
    </row>
    <row r="78" spans="2:12" s="2" customFormat="1" ht="11.1" customHeight="1" x14ac:dyDescent="0.2">
      <c r="B78" s="64">
        <v>1</v>
      </c>
      <c r="C78" s="59" t="s">
        <v>112</v>
      </c>
      <c r="D78" s="60">
        <v>300000</v>
      </c>
      <c r="E78" s="139"/>
      <c r="F78" s="64">
        <v>1</v>
      </c>
      <c r="G78" s="59" t="s">
        <v>176</v>
      </c>
      <c r="H78" s="60">
        <v>125000</v>
      </c>
      <c r="I78" s="167"/>
      <c r="J78" s="60"/>
      <c r="K78" s="144"/>
      <c r="L78" s="60"/>
    </row>
    <row r="79" spans="2:12" s="2" customFormat="1" ht="11.1" customHeight="1" x14ac:dyDescent="0.2">
      <c r="B79" s="64">
        <v>2</v>
      </c>
      <c r="C79" s="131" t="s">
        <v>113</v>
      </c>
      <c r="D79" s="60">
        <v>3000</v>
      </c>
      <c r="E79" s="139"/>
      <c r="F79" s="70">
        <v>2</v>
      </c>
      <c r="G79" s="59" t="s">
        <v>184</v>
      </c>
      <c r="H79" s="61">
        <v>240000</v>
      </c>
      <c r="I79" s="167"/>
      <c r="J79" s="144"/>
      <c r="K79" s="117"/>
      <c r="L79" s="60"/>
    </row>
    <row r="80" spans="2:12" s="2" customFormat="1" ht="11.1" customHeight="1" x14ac:dyDescent="0.2">
      <c r="B80" s="64">
        <v>3</v>
      </c>
      <c r="C80" s="59" t="s">
        <v>113</v>
      </c>
      <c r="D80" s="144">
        <v>25000</v>
      </c>
      <c r="E80" s="139"/>
      <c r="F80" s="64"/>
      <c r="G80" s="194" t="s">
        <v>116</v>
      </c>
      <c r="H80" s="60"/>
      <c r="I80" s="167"/>
      <c r="J80" s="60"/>
      <c r="K80" s="60"/>
      <c r="L80" s="60"/>
    </row>
    <row r="81" spans="2:19" s="2" customFormat="1" ht="11.1" customHeight="1" x14ac:dyDescent="0.2">
      <c r="B81" s="64">
        <v>4</v>
      </c>
      <c r="C81" s="131" t="s">
        <v>168</v>
      </c>
      <c r="D81" s="60">
        <v>400000</v>
      </c>
      <c r="E81" s="139"/>
      <c r="F81" s="64">
        <v>1</v>
      </c>
      <c r="G81" s="59" t="s">
        <v>117</v>
      </c>
      <c r="H81" s="60">
        <v>5000</v>
      </c>
      <c r="I81" s="168"/>
      <c r="J81" s="144"/>
      <c r="K81" s="60"/>
      <c r="L81" s="61"/>
    </row>
    <row r="82" spans="2:19" s="2" customFormat="1" ht="11.1" customHeight="1" x14ac:dyDescent="0.2">
      <c r="B82" s="64">
        <v>5</v>
      </c>
      <c r="C82" s="131" t="s">
        <v>169</v>
      </c>
      <c r="D82" s="144">
        <v>700000</v>
      </c>
      <c r="E82" s="107"/>
      <c r="F82" s="64">
        <v>2</v>
      </c>
      <c r="G82" s="59" t="s">
        <v>117</v>
      </c>
      <c r="H82" s="144">
        <v>100000</v>
      </c>
      <c r="I82" s="167"/>
      <c r="J82" s="60"/>
      <c r="K82" s="60"/>
      <c r="L82" s="60"/>
    </row>
    <row r="83" spans="2:19" s="2" customFormat="1" ht="11.1" customHeight="1" x14ac:dyDescent="0.2">
      <c r="B83" s="70">
        <v>6</v>
      </c>
      <c r="C83" s="131" t="s">
        <v>113</v>
      </c>
      <c r="D83" s="60">
        <v>150000</v>
      </c>
      <c r="E83" s="139"/>
      <c r="F83" s="64">
        <v>3</v>
      </c>
      <c r="G83" s="67" t="s">
        <v>144</v>
      </c>
      <c r="H83" s="60">
        <v>100000</v>
      </c>
      <c r="I83" s="167"/>
      <c r="J83" s="60"/>
      <c r="K83" s="60"/>
      <c r="L83" s="62"/>
    </row>
    <row r="84" spans="2:19" s="2" customFormat="1" ht="11.1" customHeight="1" x14ac:dyDescent="0.2">
      <c r="B84" s="64">
        <v>7</v>
      </c>
      <c r="C84" s="131" t="s">
        <v>170</v>
      </c>
      <c r="D84" s="61">
        <v>800000</v>
      </c>
      <c r="E84" s="139"/>
      <c r="F84" s="70">
        <v>4</v>
      </c>
      <c r="G84" s="131" t="s">
        <v>185</v>
      </c>
      <c r="H84" s="60">
        <v>500000</v>
      </c>
      <c r="I84" s="167"/>
      <c r="J84" s="60"/>
      <c r="K84" s="60"/>
      <c r="L84" s="60"/>
    </row>
    <row r="85" spans="2:19" s="2" customFormat="1" ht="11.1" customHeight="1" x14ac:dyDescent="0.2">
      <c r="B85" s="64">
        <v>8</v>
      </c>
      <c r="C85" s="59" t="s">
        <v>113</v>
      </c>
      <c r="D85" s="60">
        <v>247000</v>
      </c>
      <c r="E85" s="139"/>
      <c r="F85" s="64"/>
      <c r="G85" s="194" t="s">
        <v>123</v>
      </c>
      <c r="H85" s="144"/>
      <c r="I85" s="167"/>
      <c r="J85" s="60"/>
      <c r="K85" s="60"/>
      <c r="L85" s="60"/>
    </row>
    <row r="86" spans="2:19" s="2" customFormat="1" ht="11.1" customHeight="1" x14ac:dyDescent="0.2">
      <c r="B86" s="64">
        <v>9</v>
      </c>
      <c r="C86" s="131" t="s">
        <v>113</v>
      </c>
      <c r="D86" s="60">
        <v>250000</v>
      </c>
      <c r="E86" s="139"/>
      <c r="F86" s="64">
        <v>1</v>
      </c>
      <c r="G86" s="59" t="s">
        <v>186</v>
      </c>
      <c r="H86" s="60">
        <v>40000</v>
      </c>
      <c r="I86" s="167"/>
      <c r="J86" s="60"/>
      <c r="K86" s="60"/>
      <c r="L86" s="61"/>
    </row>
    <row r="87" spans="2:19" s="2" customFormat="1" ht="11.1" customHeight="1" x14ac:dyDescent="0.2">
      <c r="B87" s="70">
        <v>10</v>
      </c>
      <c r="C87" s="59" t="s">
        <v>171</v>
      </c>
      <c r="D87" s="60">
        <v>600000</v>
      </c>
      <c r="E87" s="139"/>
      <c r="F87" s="64">
        <v>2</v>
      </c>
      <c r="G87" s="59" t="s">
        <v>187</v>
      </c>
      <c r="H87" s="60">
        <v>50000</v>
      </c>
      <c r="I87" s="167"/>
      <c r="J87" s="144"/>
      <c r="K87" s="61"/>
      <c r="L87" s="60"/>
    </row>
    <row r="88" spans="2:19" s="2" customFormat="1" ht="11.1" customHeight="1" x14ac:dyDescent="0.2">
      <c r="B88" s="70">
        <v>11</v>
      </c>
      <c r="C88" s="59" t="s">
        <v>113</v>
      </c>
      <c r="D88" s="60">
        <v>316000</v>
      </c>
      <c r="E88" s="139"/>
      <c r="F88" s="64">
        <v>3</v>
      </c>
      <c r="G88" s="59" t="s">
        <v>188</v>
      </c>
      <c r="H88" s="60">
        <v>50000</v>
      </c>
      <c r="I88" s="167"/>
      <c r="J88" s="60"/>
      <c r="K88" s="60"/>
      <c r="L88" s="61"/>
    </row>
    <row r="89" spans="2:19" s="2" customFormat="1" ht="11.1" customHeight="1" x14ac:dyDescent="0.2">
      <c r="B89" s="64">
        <v>12</v>
      </c>
      <c r="C89" s="59" t="s">
        <v>172</v>
      </c>
      <c r="D89" s="144">
        <v>325000</v>
      </c>
      <c r="E89" s="139"/>
      <c r="F89" s="70">
        <v>4</v>
      </c>
      <c r="G89" s="59" t="s">
        <v>113</v>
      </c>
      <c r="H89" s="60">
        <v>100000</v>
      </c>
      <c r="I89" s="167"/>
      <c r="J89" s="60"/>
      <c r="K89" s="60"/>
      <c r="L89" s="61"/>
    </row>
    <row r="90" spans="2:19" s="2" customFormat="1" ht="11.1" customHeight="1" x14ac:dyDescent="0.2">
      <c r="B90" s="64">
        <v>13</v>
      </c>
      <c r="C90" s="59" t="s">
        <v>113</v>
      </c>
      <c r="D90" s="61">
        <v>350000</v>
      </c>
      <c r="E90" s="139"/>
      <c r="F90" s="70">
        <v>5</v>
      </c>
      <c r="G90" s="131" t="s">
        <v>189</v>
      </c>
      <c r="H90" s="60">
        <v>300000</v>
      </c>
      <c r="I90" s="167"/>
      <c r="J90" s="60"/>
      <c r="K90" s="60"/>
      <c r="L90" s="60"/>
    </row>
    <row r="91" spans="2:19" ht="10.5" customHeight="1" x14ac:dyDescent="0.2">
      <c r="B91" s="70">
        <v>14</v>
      </c>
      <c r="C91" s="131" t="s">
        <v>173</v>
      </c>
      <c r="D91" s="60">
        <v>370000</v>
      </c>
      <c r="E91" s="139"/>
      <c r="F91" s="64"/>
      <c r="G91" s="194" t="s">
        <v>154</v>
      </c>
      <c r="H91" s="60"/>
      <c r="I91" s="167"/>
      <c r="J91" s="60"/>
      <c r="K91" s="60"/>
      <c r="L91" s="60"/>
    </row>
    <row r="92" spans="2:19" ht="10.5" customHeight="1" x14ac:dyDescent="0.2">
      <c r="B92" s="64">
        <v>15</v>
      </c>
      <c r="C92" s="59" t="s">
        <v>113</v>
      </c>
      <c r="D92" s="60">
        <v>400000</v>
      </c>
      <c r="E92" s="139"/>
      <c r="F92" s="64">
        <v>1</v>
      </c>
      <c r="G92" s="59" t="s">
        <v>190</v>
      </c>
      <c r="H92" s="60">
        <v>75000</v>
      </c>
      <c r="I92" s="167"/>
      <c r="J92" s="144"/>
      <c r="K92" s="62"/>
      <c r="L92" s="61"/>
    </row>
    <row r="93" spans="2:19" ht="11.1" customHeight="1" x14ac:dyDescent="0.2">
      <c r="B93" s="64">
        <v>16</v>
      </c>
      <c r="C93" s="59" t="s">
        <v>172</v>
      </c>
      <c r="D93" s="60">
        <v>400000</v>
      </c>
      <c r="E93" s="107"/>
      <c r="F93" s="64">
        <v>2</v>
      </c>
      <c r="G93" s="59" t="s">
        <v>191</v>
      </c>
      <c r="H93" s="60">
        <v>300000</v>
      </c>
      <c r="I93" s="167"/>
      <c r="J93" s="60"/>
      <c r="K93" s="62"/>
      <c r="L93" s="60"/>
      <c r="M93" s="3"/>
      <c r="N93" s="3"/>
      <c r="O93" s="3"/>
      <c r="P93" s="3"/>
      <c r="Q93" s="3"/>
    </row>
    <row r="94" spans="2:19" ht="11.1" customHeight="1" x14ac:dyDescent="0.2">
      <c r="B94" s="64">
        <v>17</v>
      </c>
      <c r="C94" s="59" t="s">
        <v>113</v>
      </c>
      <c r="D94" s="60">
        <v>425000</v>
      </c>
      <c r="E94" s="139"/>
      <c r="F94" s="64">
        <v>3</v>
      </c>
      <c r="G94" s="59" t="s">
        <v>192</v>
      </c>
      <c r="H94" s="60">
        <v>450000</v>
      </c>
      <c r="I94" s="167"/>
      <c r="J94" s="144"/>
      <c r="K94" s="60"/>
      <c r="L94" s="61"/>
      <c r="M94" s="3"/>
      <c r="N94" s="3"/>
      <c r="O94" s="3"/>
      <c r="P94" s="3"/>
      <c r="Q94" s="3"/>
    </row>
    <row r="95" spans="2:19" ht="11.1" customHeight="1" x14ac:dyDescent="0.2">
      <c r="B95" s="64">
        <v>18</v>
      </c>
      <c r="C95" s="59" t="s">
        <v>113</v>
      </c>
      <c r="D95" s="60">
        <v>500000</v>
      </c>
      <c r="E95" s="139"/>
      <c r="F95" s="70">
        <v>4</v>
      </c>
      <c r="G95" s="59" t="s">
        <v>145</v>
      </c>
      <c r="H95" s="60">
        <v>1600000</v>
      </c>
      <c r="I95" s="146"/>
      <c r="J95" s="144"/>
      <c r="K95" s="60"/>
      <c r="L95" s="75"/>
      <c r="M95" s="3"/>
      <c r="N95" s="3"/>
      <c r="O95" s="3"/>
      <c r="P95" s="3"/>
      <c r="Q95" s="3"/>
    </row>
    <row r="96" spans="2:19" ht="11.1" customHeight="1" x14ac:dyDescent="0.2">
      <c r="B96" s="64">
        <v>19</v>
      </c>
      <c r="C96" s="59" t="s">
        <v>113</v>
      </c>
      <c r="D96" s="144">
        <v>1000000</v>
      </c>
      <c r="E96" s="139"/>
      <c r="F96" s="64"/>
      <c r="G96" s="194" t="s">
        <v>118</v>
      </c>
      <c r="H96" s="60"/>
      <c r="I96" s="146"/>
      <c r="J96" s="143"/>
      <c r="K96" s="144"/>
      <c r="L96" s="75"/>
      <c r="M96" s="3"/>
      <c r="N96" s="3"/>
      <c r="O96" s="3"/>
      <c r="P96" s="3"/>
      <c r="Q96" s="3"/>
      <c r="R96" s="3"/>
      <c r="S96" s="3"/>
    </row>
    <row r="97" spans="1:19" ht="11.1" customHeight="1" x14ac:dyDescent="0.2">
      <c r="B97" s="64">
        <v>20</v>
      </c>
      <c r="C97" s="59" t="s">
        <v>174</v>
      </c>
      <c r="D97" s="60">
        <v>1000000</v>
      </c>
      <c r="E97" s="139"/>
      <c r="F97" s="64">
        <v>1</v>
      </c>
      <c r="G97" s="59" t="s">
        <v>144</v>
      </c>
      <c r="H97" s="60">
        <v>440000</v>
      </c>
      <c r="I97" s="146"/>
      <c r="J97" s="144"/>
      <c r="K97" s="144"/>
      <c r="L97" s="75"/>
      <c r="M97" s="3"/>
      <c r="N97" s="3"/>
      <c r="O97" s="3"/>
      <c r="P97" s="3"/>
      <c r="Q97" s="3"/>
      <c r="R97" s="3"/>
      <c r="S97" s="3"/>
    </row>
    <row r="98" spans="1:19" ht="11.1" customHeight="1" x14ac:dyDescent="0.2">
      <c r="B98" s="64"/>
      <c r="C98" s="194" t="s">
        <v>114</v>
      </c>
      <c r="D98" s="61"/>
      <c r="E98" s="129"/>
      <c r="F98" s="64">
        <v>2</v>
      </c>
      <c r="G98" s="59" t="s">
        <v>144</v>
      </c>
      <c r="H98" s="60">
        <v>1070000</v>
      </c>
      <c r="I98" s="146"/>
      <c r="J98" s="144"/>
      <c r="K98" s="144"/>
      <c r="L98" s="3"/>
      <c r="M98" s="3"/>
      <c r="N98" s="3"/>
      <c r="O98" s="3"/>
      <c r="P98" s="3"/>
      <c r="Q98" s="3"/>
      <c r="R98" s="3"/>
      <c r="S98" s="3"/>
    </row>
    <row r="99" spans="1:19" ht="11.1" customHeight="1" x14ac:dyDescent="0.2">
      <c r="B99" s="64">
        <v>1</v>
      </c>
      <c r="C99" s="59" t="s">
        <v>145</v>
      </c>
      <c r="D99" s="60">
        <v>50000</v>
      </c>
      <c r="E99" s="129"/>
      <c r="F99" s="64"/>
      <c r="G99" s="194" t="s">
        <v>119</v>
      </c>
      <c r="H99" s="60"/>
      <c r="I99" s="146"/>
      <c r="J99" s="144"/>
      <c r="K99" s="164"/>
      <c r="L99" s="3"/>
      <c r="M99" s="3"/>
      <c r="N99" s="3"/>
      <c r="O99" s="3"/>
      <c r="P99" s="3"/>
      <c r="Q99" s="3"/>
      <c r="R99" s="3"/>
      <c r="S99" s="3"/>
    </row>
    <row r="100" spans="1:19" ht="11.1" customHeight="1" x14ac:dyDescent="0.2">
      <c r="B100" s="64">
        <v>2</v>
      </c>
      <c r="C100" s="131" t="s">
        <v>175</v>
      </c>
      <c r="D100" s="60">
        <v>100000</v>
      </c>
      <c r="E100" s="129"/>
      <c r="F100" s="64">
        <v>1</v>
      </c>
      <c r="G100" s="59" t="s">
        <v>193</v>
      </c>
      <c r="H100" s="60">
        <v>50000</v>
      </c>
      <c r="I100" s="168"/>
      <c r="J100" s="144"/>
      <c r="K100" s="144"/>
      <c r="L100" s="3"/>
      <c r="M100" s="3"/>
      <c r="N100" s="3"/>
      <c r="O100" s="3"/>
      <c r="P100" s="3"/>
      <c r="Q100" s="3"/>
      <c r="R100" s="3"/>
      <c r="S100" s="3"/>
    </row>
    <row r="101" spans="1:19" ht="11.1" customHeight="1" x14ac:dyDescent="0.2">
      <c r="B101" s="70">
        <v>3</v>
      </c>
      <c r="C101" s="59" t="s">
        <v>144</v>
      </c>
      <c r="D101" s="60">
        <v>150000</v>
      </c>
      <c r="E101" s="129"/>
      <c r="F101" s="64">
        <v>2</v>
      </c>
      <c r="G101" s="59" t="s">
        <v>184</v>
      </c>
      <c r="H101" s="60">
        <v>200000</v>
      </c>
      <c r="I101" s="168"/>
      <c r="J101" s="144"/>
      <c r="K101" s="61"/>
      <c r="L101" s="3"/>
      <c r="M101" s="3"/>
      <c r="N101" s="3"/>
      <c r="O101" s="3"/>
      <c r="P101" s="3"/>
      <c r="Q101" s="3"/>
      <c r="R101" s="3"/>
      <c r="S101" s="3"/>
    </row>
    <row r="102" spans="1:19" ht="11.1" customHeight="1" x14ac:dyDescent="0.2">
      <c r="B102" s="64">
        <v>4</v>
      </c>
      <c r="C102" s="131" t="s">
        <v>145</v>
      </c>
      <c r="D102" s="60">
        <v>175000</v>
      </c>
      <c r="E102" s="129"/>
      <c r="F102" s="64">
        <v>3</v>
      </c>
      <c r="G102" s="59" t="s">
        <v>176</v>
      </c>
      <c r="H102" s="60">
        <v>255000</v>
      </c>
      <c r="I102" s="168"/>
      <c r="J102" s="144"/>
      <c r="K102" s="144"/>
      <c r="L102" s="3"/>
      <c r="M102" s="3"/>
      <c r="N102" s="3"/>
      <c r="O102" s="3"/>
      <c r="P102" s="3"/>
      <c r="Q102" s="3"/>
      <c r="R102" s="3"/>
      <c r="S102" s="3"/>
    </row>
    <row r="103" spans="1:19" ht="11.1" customHeight="1" x14ac:dyDescent="0.2">
      <c r="B103" s="64">
        <v>5</v>
      </c>
      <c r="C103" s="59" t="s">
        <v>145</v>
      </c>
      <c r="D103" s="60">
        <v>200000</v>
      </c>
      <c r="E103" s="107"/>
      <c r="F103" s="64">
        <v>4</v>
      </c>
      <c r="G103" s="67" t="s">
        <v>113</v>
      </c>
      <c r="H103" s="60">
        <v>500000</v>
      </c>
      <c r="I103" s="167"/>
      <c r="J103" s="144"/>
      <c r="K103" s="61"/>
    </row>
    <row r="104" spans="1:19" ht="11.1" customHeight="1" x14ac:dyDescent="0.2">
      <c r="B104" s="64">
        <v>6</v>
      </c>
      <c r="C104" s="131" t="s">
        <v>176</v>
      </c>
      <c r="D104" s="60">
        <v>300000</v>
      </c>
      <c r="E104" s="107"/>
      <c r="F104" s="64">
        <v>5</v>
      </c>
      <c r="G104" s="59" t="s">
        <v>194</v>
      </c>
      <c r="H104" s="61">
        <v>800000</v>
      </c>
      <c r="I104" s="167"/>
      <c r="J104" s="144"/>
      <c r="K104" s="60"/>
    </row>
    <row r="105" spans="1:19" ht="11.1" customHeight="1" x14ac:dyDescent="0.2">
      <c r="B105" s="64">
        <v>7</v>
      </c>
      <c r="C105" s="59" t="s">
        <v>143</v>
      </c>
      <c r="D105" s="60">
        <v>400000</v>
      </c>
      <c r="E105" s="107"/>
      <c r="F105" s="70"/>
      <c r="G105" s="59"/>
      <c r="H105" s="60"/>
      <c r="I105" s="167"/>
      <c r="J105" s="144"/>
      <c r="K105" s="60"/>
    </row>
    <row r="106" spans="1:19" ht="11.1" customHeight="1" x14ac:dyDescent="0.2">
      <c r="B106" s="64"/>
      <c r="C106" s="59"/>
      <c r="D106" s="60"/>
      <c r="E106" s="77"/>
      <c r="F106" s="64"/>
      <c r="G106" s="59"/>
      <c r="H106" s="60"/>
      <c r="I106" s="169"/>
      <c r="J106" s="144"/>
      <c r="K106" s="66"/>
    </row>
    <row r="107" spans="1:19" ht="11.1" customHeight="1" x14ac:dyDescent="0.2">
      <c r="B107" s="230" t="s">
        <v>6</v>
      </c>
      <c r="C107" s="231"/>
      <c r="D107" s="81">
        <f>SUM(D59:D106)</f>
        <v>37265600</v>
      </c>
      <c r="E107" s="106"/>
      <c r="F107" s="230" t="s">
        <v>6</v>
      </c>
      <c r="G107" s="231"/>
      <c r="H107" s="81">
        <f>SUM(H59:H106)</f>
        <v>48710600</v>
      </c>
      <c r="I107" s="169"/>
      <c r="J107" s="144"/>
      <c r="K107" s="66"/>
    </row>
    <row r="108" spans="1:19" ht="11.1" customHeight="1" x14ac:dyDescent="0.2">
      <c r="B108" s="208"/>
      <c r="C108" s="208"/>
      <c r="D108" s="91"/>
      <c r="E108" s="106"/>
      <c r="F108" s="208"/>
      <c r="G108" s="208"/>
      <c r="H108" s="91"/>
      <c r="I108" s="106"/>
      <c r="J108" s="166"/>
      <c r="K108" s="66"/>
    </row>
    <row r="109" spans="1:19" ht="11.1" customHeight="1" x14ac:dyDescent="0.2">
      <c r="A109" s="127"/>
      <c r="B109" s="184"/>
      <c r="C109" s="126"/>
      <c r="D109" s="91"/>
      <c r="E109" s="106"/>
      <c r="F109" s="127"/>
      <c r="G109" s="126"/>
      <c r="H109" s="91"/>
      <c r="I109" s="106"/>
      <c r="J109" s="166"/>
      <c r="K109" s="66"/>
    </row>
    <row r="110" spans="1:19" ht="11.1" customHeight="1" x14ac:dyDescent="0.2">
      <c r="A110" s="207" t="s">
        <v>9</v>
      </c>
      <c r="B110" s="225" t="s">
        <v>9</v>
      </c>
      <c r="C110" s="225"/>
      <c r="D110" s="225"/>
      <c r="E110" s="225"/>
      <c r="F110" s="225"/>
      <c r="G110" s="225"/>
      <c r="H110" s="225"/>
      <c r="I110" s="106"/>
      <c r="J110" s="128"/>
    </row>
    <row r="111" spans="1:19" ht="11.1" customHeight="1" x14ac:dyDescent="0.2">
      <c r="A111" s="212" t="str">
        <f>B111</f>
        <v>PER : 12 Agustus 2017</v>
      </c>
      <c r="B111" s="235" t="s">
        <v>133</v>
      </c>
      <c r="C111" s="235"/>
      <c r="D111" s="235"/>
      <c r="E111" s="235"/>
      <c r="F111" s="235"/>
      <c r="G111" s="235"/>
      <c r="H111" s="235"/>
      <c r="I111" s="134"/>
      <c r="J111" s="128"/>
    </row>
    <row r="112" spans="1:19" ht="11.1" customHeight="1" x14ac:dyDescent="0.2">
      <c r="A112" s="214" t="s">
        <v>41</v>
      </c>
      <c r="B112" s="226" t="s">
        <v>10</v>
      </c>
      <c r="C112" s="226"/>
      <c r="D112" s="226"/>
      <c r="E112" s="226"/>
      <c r="F112" s="226"/>
      <c r="G112" s="226"/>
      <c r="H112" s="227"/>
      <c r="I112" s="106"/>
      <c r="J112" s="166"/>
    </row>
    <row r="113" spans="2:11" ht="11.1" customHeight="1" thickBot="1" x14ac:dyDescent="0.25">
      <c r="B113" s="97" t="s">
        <v>0</v>
      </c>
      <c r="C113" s="133" t="s">
        <v>1</v>
      </c>
      <c r="D113" s="133" t="s">
        <v>5</v>
      </c>
      <c r="E113" s="68"/>
      <c r="F113" s="97" t="s">
        <v>0</v>
      </c>
      <c r="G113" s="133" t="s">
        <v>1</v>
      </c>
      <c r="H113" s="133" t="s">
        <v>5</v>
      </c>
      <c r="I113" s="131"/>
      <c r="J113" s="60"/>
    </row>
    <row r="114" spans="2:11" ht="10.5" customHeight="1" x14ac:dyDescent="0.2">
      <c r="B114" s="99" t="s">
        <v>4</v>
      </c>
      <c r="C114" s="100" t="s">
        <v>7</v>
      </c>
      <c r="D114" s="101">
        <f>H107</f>
        <v>48710600</v>
      </c>
      <c r="E114" s="68"/>
      <c r="F114" s="136" t="s">
        <v>4</v>
      </c>
      <c r="G114" s="100" t="s">
        <v>7</v>
      </c>
      <c r="H114" s="101">
        <f>D161</f>
        <v>58729100</v>
      </c>
      <c r="I114" s="59"/>
      <c r="J114" s="144"/>
    </row>
    <row r="115" spans="2:11" ht="11.1" customHeight="1" x14ac:dyDescent="0.2">
      <c r="B115" s="64"/>
      <c r="C115" s="67"/>
      <c r="D115" s="60"/>
      <c r="E115" s="68"/>
      <c r="F115" s="76"/>
      <c r="G115" s="59"/>
      <c r="H115" s="60"/>
      <c r="I115" s="59"/>
      <c r="J115" s="60"/>
    </row>
    <row r="116" spans="2:11" ht="11.1" customHeight="1" x14ac:dyDescent="0.2">
      <c r="B116" s="70"/>
      <c r="C116" s="194" t="s">
        <v>120</v>
      </c>
      <c r="D116" s="60"/>
      <c r="E116" s="139"/>
      <c r="F116" s="64"/>
      <c r="G116" s="137" t="s">
        <v>123</v>
      </c>
      <c r="H116" s="60"/>
      <c r="I116" s="64"/>
      <c r="J116" s="59"/>
      <c r="K116" s="60"/>
    </row>
    <row r="117" spans="2:11" ht="11.1" customHeight="1" x14ac:dyDescent="0.2">
      <c r="B117" s="64">
        <v>1</v>
      </c>
      <c r="C117" s="59" t="s">
        <v>145</v>
      </c>
      <c r="D117" s="60">
        <v>50000</v>
      </c>
      <c r="E117" s="139"/>
      <c r="F117" s="64">
        <v>1</v>
      </c>
      <c r="G117" s="59" t="s">
        <v>211</v>
      </c>
      <c r="H117" s="60">
        <v>200000</v>
      </c>
      <c r="I117" s="64"/>
      <c r="J117" s="59"/>
      <c r="K117" s="60"/>
    </row>
    <row r="118" spans="2:11" ht="11.1" customHeight="1" x14ac:dyDescent="0.2">
      <c r="B118" s="64">
        <v>2</v>
      </c>
      <c r="C118" s="67" t="s">
        <v>145</v>
      </c>
      <c r="D118" s="60">
        <v>120000</v>
      </c>
      <c r="E118" s="139"/>
      <c r="F118" s="64"/>
      <c r="G118" s="137" t="s">
        <v>154</v>
      </c>
      <c r="H118" s="144"/>
      <c r="I118" s="64"/>
      <c r="J118" s="59"/>
      <c r="K118" s="60"/>
    </row>
    <row r="119" spans="2:11" ht="11.1" customHeight="1" x14ac:dyDescent="0.2">
      <c r="B119" s="64">
        <v>3</v>
      </c>
      <c r="C119" s="67" t="s">
        <v>145</v>
      </c>
      <c r="D119" s="60">
        <v>155000</v>
      </c>
      <c r="E119" s="139"/>
      <c r="F119" s="64">
        <v>1</v>
      </c>
      <c r="G119" s="59" t="s">
        <v>212</v>
      </c>
      <c r="H119" s="144">
        <v>50000</v>
      </c>
      <c r="I119" s="64"/>
      <c r="J119" s="59"/>
      <c r="K119" s="144"/>
    </row>
    <row r="120" spans="2:11" ht="11.1" customHeight="1" x14ac:dyDescent="0.2">
      <c r="B120" s="64">
        <v>4</v>
      </c>
      <c r="C120" s="59" t="s">
        <v>145</v>
      </c>
      <c r="D120" s="60">
        <v>270000</v>
      </c>
      <c r="E120" s="139"/>
      <c r="F120" s="64">
        <v>2</v>
      </c>
      <c r="G120" s="63" t="s">
        <v>213</v>
      </c>
      <c r="H120" s="144">
        <v>50000</v>
      </c>
      <c r="I120" s="64"/>
      <c r="J120" s="63"/>
      <c r="K120" s="144"/>
    </row>
    <row r="121" spans="2:11" ht="11.1" customHeight="1" x14ac:dyDescent="0.2">
      <c r="B121" s="70">
        <v>5</v>
      </c>
      <c r="C121" s="131" t="s">
        <v>145</v>
      </c>
      <c r="D121" s="60">
        <v>307000</v>
      </c>
      <c r="E121" s="139"/>
      <c r="F121" s="64"/>
      <c r="G121" s="137" t="s">
        <v>119</v>
      </c>
      <c r="H121" s="60"/>
      <c r="I121" s="64"/>
      <c r="J121" s="63"/>
      <c r="K121" s="60"/>
    </row>
    <row r="122" spans="2:11" ht="11.1" customHeight="1" x14ac:dyDescent="0.2">
      <c r="B122" s="64">
        <v>6</v>
      </c>
      <c r="C122" s="59" t="s">
        <v>195</v>
      </c>
      <c r="D122" s="60">
        <v>350000</v>
      </c>
      <c r="E122" s="139"/>
      <c r="F122" s="64">
        <v>1</v>
      </c>
      <c r="G122" s="59" t="s">
        <v>143</v>
      </c>
      <c r="H122" s="144">
        <v>150000</v>
      </c>
      <c r="I122" s="32"/>
      <c r="J122" s="59"/>
      <c r="K122" s="60"/>
    </row>
    <row r="123" spans="2:11" ht="11.1" customHeight="1" x14ac:dyDescent="0.2">
      <c r="B123" s="64">
        <v>7</v>
      </c>
      <c r="C123" s="59" t="s">
        <v>196</v>
      </c>
      <c r="D123" s="60">
        <v>450000</v>
      </c>
      <c r="E123" s="139"/>
      <c r="F123" s="64">
        <v>2</v>
      </c>
      <c r="G123" s="63" t="s">
        <v>113</v>
      </c>
      <c r="H123" s="60">
        <v>380000</v>
      </c>
      <c r="I123" s="64"/>
      <c r="J123" s="59"/>
      <c r="K123" s="60"/>
    </row>
    <row r="124" spans="2:11" ht="11.1" customHeight="1" x14ac:dyDescent="0.2">
      <c r="B124" s="64">
        <v>8</v>
      </c>
      <c r="C124" s="59" t="s">
        <v>197</v>
      </c>
      <c r="D124" s="60">
        <v>500000</v>
      </c>
      <c r="E124" s="139"/>
      <c r="F124" s="64">
        <v>3</v>
      </c>
      <c r="G124" s="63" t="s">
        <v>175</v>
      </c>
      <c r="H124" s="60">
        <v>400000</v>
      </c>
      <c r="I124" s="64"/>
      <c r="J124" s="59"/>
      <c r="K124" s="61"/>
    </row>
    <row r="125" spans="2:11" ht="11.1" customHeight="1" x14ac:dyDescent="0.2">
      <c r="B125" s="64">
        <v>9</v>
      </c>
      <c r="C125" s="59" t="s">
        <v>176</v>
      </c>
      <c r="D125" s="60">
        <v>570000</v>
      </c>
      <c r="E125" s="139"/>
      <c r="F125" s="64"/>
      <c r="G125" s="137" t="s">
        <v>120</v>
      </c>
      <c r="H125" s="144"/>
      <c r="I125" s="64"/>
      <c r="J125" s="59"/>
      <c r="K125" s="144"/>
    </row>
    <row r="126" spans="2:11" ht="11.1" customHeight="1" x14ac:dyDescent="0.2">
      <c r="B126" s="70">
        <v>10</v>
      </c>
      <c r="C126" s="59" t="s">
        <v>145</v>
      </c>
      <c r="D126" s="60">
        <v>600000</v>
      </c>
      <c r="E126" s="139"/>
      <c r="F126" s="32">
        <v>1</v>
      </c>
      <c r="G126" s="63" t="s">
        <v>214</v>
      </c>
      <c r="H126" s="144">
        <v>100000</v>
      </c>
      <c r="I126" s="64"/>
      <c r="J126" s="59"/>
      <c r="K126" s="61"/>
    </row>
    <row r="127" spans="2:11" ht="11.1" customHeight="1" x14ac:dyDescent="0.2">
      <c r="B127" s="64">
        <v>11</v>
      </c>
      <c r="C127" s="59" t="s">
        <v>198</v>
      </c>
      <c r="D127" s="60">
        <v>755000</v>
      </c>
      <c r="E127" s="139"/>
      <c r="F127" s="64">
        <v>2</v>
      </c>
      <c r="G127" s="63" t="s">
        <v>215</v>
      </c>
      <c r="H127" s="144">
        <v>760000</v>
      </c>
      <c r="I127" s="64"/>
      <c r="J127" s="59"/>
      <c r="K127" s="144"/>
    </row>
    <row r="128" spans="2:11" ht="11.25" customHeight="1" x14ac:dyDescent="0.2">
      <c r="B128" s="64">
        <v>12</v>
      </c>
      <c r="C128" s="59" t="s">
        <v>176</v>
      </c>
      <c r="D128" s="60">
        <v>882000</v>
      </c>
      <c r="E128" s="139"/>
      <c r="F128" s="64"/>
      <c r="G128" s="59"/>
      <c r="H128" s="60"/>
      <c r="I128" s="64"/>
      <c r="J128" s="67"/>
      <c r="K128" s="60"/>
    </row>
    <row r="129" spans="2:11" ht="11.1" customHeight="1" x14ac:dyDescent="0.2">
      <c r="B129" s="70"/>
      <c r="C129" s="59"/>
      <c r="D129" s="60"/>
      <c r="E129" s="139"/>
      <c r="F129" s="73" t="s">
        <v>54</v>
      </c>
      <c r="G129" s="72" t="s">
        <v>32</v>
      </c>
      <c r="H129" s="60"/>
      <c r="I129" s="64"/>
      <c r="J129" s="59"/>
      <c r="K129" s="144"/>
    </row>
    <row r="130" spans="2:11" ht="11.1" customHeight="1" x14ac:dyDescent="0.2">
      <c r="B130" s="70"/>
      <c r="C130" s="124" t="s">
        <v>82</v>
      </c>
      <c r="D130" s="60"/>
      <c r="E130" s="139"/>
      <c r="F130" s="71"/>
      <c r="G130" s="72" t="s">
        <v>31</v>
      </c>
      <c r="H130" s="60"/>
      <c r="I130" s="64"/>
      <c r="J130" s="72"/>
      <c r="K130" s="144"/>
    </row>
    <row r="131" spans="2:11" ht="11.1" customHeight="1" x14ac:dyDescent="0.2">
      <c r="B131" s="64"/>
      <c r="C131" s="72" t="s">
        <v>199</v>
      </c>
      <c r="D131" s="60"/>
      <c r="E131" s="139"/>
      <c r="F131" s="64">
        <v>1</v>
      </c>
      <c r="G131" s="59" t="s">
        <v>245</v>
      </c>
      <c r="H131" s="60">
        <v>50000</v>
      </c>
      <c r="I131" s="64"/>
      <c r="J131" s="72"/>
      <c r="K131" s="144"/>
    </row>
    <row r="132" spans="2:11" ht="11.1" customHeight="1" x14ac:dyDescent="0.2">
      <c r="B132" s="64"/>
      <c r="C132" s="72" t="s">
        <v>97</v>
      </c>
      <c r="D132" s="60"/>
      <c r="E132" s="139"/>
      <c r="F132" s="64">
        <v>2</v>
      </c>
      <c r="G132" s="59" t="s">
        <v>244</v>
      </c>
      <c r="H132" s="60">
        <v>140000</v>
      </c>
      <c r="I132" s="64"/>
      <c r="J132" s="63"/>
      <c r="K132" s="144"/>
    </row>
    <row r="133" spans="2:11" ht="11.1" customHeight="1" x14ac:dyDescent="0.2">
      <c r="B133" s="64">
        <v>1</v>
      </c>
      <c r="C133" s="67" t="s">
        <v>112</v>
      </c>
      <c r="D133" s="144">
        <v>60000</v>
      </c>
      <c r="E133" s="139"/>
      <c r="F133" s="64">
        <v>3</v>
      </c>
      <c r="G133" s="67" t="s">
        <v>261</v>
      </c>
      <c r="H133" s="60">
        <v>208000</v>
      </c>
      <c r="I133" s="63"/>
      <c r="J133" s="60"/>
      <c r="K133" s="144"/>
    </row>
    <row r="134" spans="2:11" ht="11.1" customHeight="1" x14ac:dyDescent="0.2">
      <c r="B134" s="64">
        <v>2</v>
      </c>
      <c r="C134" s="63" t="s">
        <v>113</v>
      </c>
      <c r="D134" s="144">
        <v>5000</v>
      </c>
      <c r="E134" s="139"/>
      <c r="F134" s="64">
        <v>4</v>
      </c>
      <c r="G134" s="59" t="s">
        <v>283</v>
      </c>
      <c r="H134" s="61">
        <v>130000</v>
      </c>
      <c r="I134" s="59"/>
      <c r="J134" s="60"/>
      <c r="K134" s="60"/>
    </row>
    <row r="135" spans="2:11" ht="11.1" customHeight="1" x14ac:dyDescent="0.2">
      <c r="B135" s="64">
        <v>3</v>
      </c>
      <c r="C135" s="63" t="s">
        <v>113</v>
      </c>
      <c r="D135" s="60">
        <v>26000</v>
      </c>
      <c r="E135" s="139"/>
      <c r="F135" s="64">
        <v>5</v>
      </c>
      <c r="G135" s="59" t="s">
        <v>286</v>
      </c>
      <c r="H135" s="60">
        <v>76000</v>
      </c>
      <c r="I135" s="59"/>
      <c r="J135" s="144"/>
      <c r="K135" s="60"/>
    </row>
    <row r="136" spans="2:11" ht="11.1" customHeight="1" x14ac:dyDescent="0.2">
      <c r="B136" s="32">
        <v>4</v>
      </c>
      <c r="C136" s="59" t="s">
        <v>113</v>
      </c>
      <c r="D136" s="60">
        <v>67000</v>
      </c>
      <c r="E136" s="139"/>
      <c r="F136" s="64">
        <v>6</v>
      </c>
      <c r="G136" s="59" t="s">
        <v>310</v>
      </c>
      <c r="H136" s="60">
        <v>110000</v>
      </c>
      <c r="I136" s="64"/>
      <c r="J136" s="74"/>
      <c r="K136" s="60"/>
    </row>
    <row r="137" spans="2:11" ht="11.1" customHeight="1" x14ac:dyDescent="0.2">
      <c r="B137" s="64">
        <v>5</v>
      </c>
      <c r="C137" s="59" t="s">
        <v>113</v>
      </c>
      <c r="D137" s="60">
        <v>100000</v>
      </c>
      <c r="E137" s="147"/>
      <c r="F137" s="64">
        <v>7</v>
      </c>
      <c r="G137" s="59" t="s">
        <v>216</v>
      </c>
      <c r="H137" s="60">
        <v>200000</v>
      </c>
      <c r="I137" s="64"/>
      <c r="J137" s="59"/>
      <c r="K137" s="60">
        <v>80000</v>
      </c>
    </row>
    <row r="138" spans="2:11" ht="11.1" customHeight="1" x14ac:dyDescent="0.2">
      <c r="B138" s="64">
        <v>6</v>
      </c>
      <c r="C138" s="59" t="s">
        <v>203</v>
      </c>
      <c r="D138" s="60">
        <v>100000</v>
      </c>
      <c r="E138" s="147"/>
      <c r="F138" s="70">
        <v>8</v>
      </c>
      <c r="G138" s="67" t="s">
        <v>394</v>
      </c>
      <c r="H138" s="60">
        <v>111000</v>
      </c>
      <c r="I138" s="64"/>
      <c r="J138" s="59"/>
      <c r="K138" s="144">
        <v>308500</v>
      </c>
    </row>
    <row r="139" spans="2:11" ht="11.1" customHeight="1" x14ac:dyDescent="0.2">
      <c r="B139" s="64">
        <v>7</v>
      </c>
      <c r="C139" s="67" t="s">
        <v>113</v>
      </c>
      <c r="D139" s="60">
        <v>150000</v>
      </c>
      <c r="E139" s="147"/>
      <c r="F139" s="64">
        <v>9</v>
      </c>
      <c r="G139" s="67" t="s">
        <v>311</v>
      </c>
      <c r="H139" s="60">
        <v>187000</v>
      </c>
      <c r="I139" s="64"/>
      <c r="J139" s="59"/>
      <c r="K139" s="60">
        <v>30000</v>
      </c>
    </row>
    <row r="140" spans="2:11" ht="11.1" customHeight="1" x14ac:dyDescent="0.2">
      <c r="B140" s="64">
        <v>8</v>
      </c>
      <c r="C140" s="59" t="s">
        <v>113</v>
      </c>
      <c r="D140" s="60">
        <v>250000</v>
      </c>
      <c r="E140" s="147"/>
      <c r="F140" s="64">
        <v>10</v>
      </c>
      <c r="G140" s="59" t="s">
        <v>315</v>
      </c>
      <c r="H140" s="60">
        <v>90000</v>
      </c>
      <c r="I140" s="64"/>
      <c r="J140" s="59"/>
      <c r="K140" s="60">
        <v>25000</v>
      </c>
    </row>
    <row r="141" spans="2:11" ht="11.1" customHeight="1" x14ac:dyDescent="0.2">
      <c r="B141" s="64">
        <v>9</v>
      </c>
      <c r="C141" s="59" t="s">
        <v>113</v>
      </c>
      <c r="D141" s="60">
        <v>294000</v>
      </c>
      <c r="E141" s="147"/>
      <c r="F141" s="64">
        <v>11</v>
      </c>
      <c r="G141" s="59" t="s">
        <v>316</v>
      </c>
      <c r="H141" s="60">
        <v>208000</v>
      </c>
      <c r="I141" s="64"/>
      <c r="J141" s="59"/>
      <c r="K141" s="62">
        <v>122000</v>
      </c>
    </row>
    <row r="142" spans="2:11" ht="11.1" customHeight="1" x14ac:dyDescent="0.2">
      <c r="B142" s="64">
        <v>10</v>
      </c>
      <c r="C142" s="59" t="s">
        <v>204</v>
      </c>
      <c r="D142" s="61">
        <v>800000</v>
      </c>
      <c r="E142" s="147"/>
      <c r="F142" s="64">
        <v>12</v>
      </c>
      <c r="G142" s="59" t="s">
        <v>397</v>
      </c>
      <c r="H142" s="60">
        <v>65000</v>
      </c>
      <c r="I142" s="59"/>
      <c r="J142" s="60"/>
      <c r="K142" s="128"/>
    </row>
    <row r="143" spans="2:11" ht="11.1" customHeight="1" x14ac:dyDescent="0.2">
      <c r="B143" s="64">
        <v>11</v>
      </c>
      <c r="C143" s="59" t="s">
        <v>113</v>
      </c>
      <c r="D143" s="61">
        <v>717500</v>
      </c>
      <c r="E143" s="147"/>
      <c r="F143" s="64">
        <v>13</v>
      </c>
      <c r="G143" s="59" t="s">
        <v>398</v>
      </c>
      <c r="H143" s="60">
        <v>70000</v>
      </c>
      <c r="I143" s="67"/>
      <c r="J143" s="60"/>
      <c r="K143" s="60"/>
    </row>
    <row r="144" spans="2:11" ht="11.1" customHeight="1" x14ac:dyDescent="0.2">
      <c r="B144" s="64"/>
      <c r="C144" s="137" t="s">
        <v>114</v>
      </c>
      <c r="D144" s="144"/>
      <c r="E144" s="147"/>
      <c r="F144" s="64">
        <v>14</v>
      </c>
      <c r="G144" s="59" t="s">
        <v>225</v>
      </c>
      <c r="H144" s="60">
        <v>101000</v>
      </c>
      <c r="I144" s="59"/>
      <c r="J144" s="144"/>
      <c r="K144" s="60"/>
    </row>
    <row r="145" spans="2:11" ht="11.1" customHeight="1" x14ac:dyDescent="0.2">
      <c r="B145" s="64">
        <v>1</v>
      </c>
      <c r="C145" s="59" t="s">
        <v>205</v>
      </c>
      <c r="D145" s="144">
        <v>100000</v>
      </c>
      <c r="E145" s="147"/>
      <c r="F145" s="64">
        <v>15</v>
      </c>
      <c r="G145" s="59" t="s">
        <v>226</v>
      </c>
      <c r="H145" s="60">
        <v>171000</v>
      </c>
      <c r="I145" s="59"/>
      <c r="J145" s="144"/>
      <c r="K145" s="128"/>
    </row>
    <row r="146" spans="2:11" ht="11.1" customHeight="1" x14ac:dyDescent="0.2">
      <c r="B146" s="64"/>
      <c r="C146" s="137" t="s">
        <v>115</v>
      </c>
      <c r="D146" s="60"/>
      <c r="E146" s="147"/>
      <c r="F146" s="64"/>
      <c r="G146" s="72" t="s">
        <v>33</v>
      </c>
      <c r="H146" s="60"/>
      <c r="I146" s="73"/>
      <c r="J146" s="72"/>
      <c r="K146" s="60"/>
    </row>
    <row r="147" spans="2:11" ht="11.1" customHeight="1" x14ac:dyDescent="0.2">
      <c r="B147" s="142">
        <v>1</v>
      </c>
      <c r="C147" s="59" t="s">
        <v>113</v>
      </c>
      <c r="D147" s="60">
        <v>150000</v>
      </c>
      <c r="E147" s="147"/>
      <c r="F147" s="64">
        <v>1</v>
      </c>
      <c r="G147" s="59" t="s">
        <v>260</v>
      </c>
      <c r="H147" s="60">
        <v>218000</v>
      </c>
      <c r="I147" s="64"/>
      <c r="J147" s="72"/>
      <c r="K147" s="60"/>
    </row>
    <row r="148" spans="2:11" ht="11.1" customHeight="1" x14ac:dyDescent="0.2">
      <c r="B148" s="64">
        <v>2</v>
      </c>
      <c r="C148" s="63" t="s">
        <v>206</v>
      </c>
      <c r="D148" s="60">
        <v>400000</v>
      </c>
      <c r="E148" s="147"/>
      <c r="F148" s="64">
        <v>2</v>
      </c>
      <c r="G148" s="59" t="s">
        <v>265</v>
      </c>
      <c r="H148" s="60">
        <v>54000</v>
      </c>
      <c r="I148" s="64"/>
      <c r="J148" s="63"/>
      <c r="K148" s="60">
        <v>1000000</v>
      </c>
    </row>
    <row r="149" spans="2:11" ht="11.1" customHeight="1" x14ac:dyDescent="0.2">
      <c r="B149" s="64"/>
      <c r="C149" s="137" t="s">
        <v>149</v>
      </c>
      <c r="D149" s="60"/>
      <c r="E149" s="147">
        <v>2</v>
      </c>
      <c r="F149" s="64"/>
      <c r="G149" s="72" t="s">
        <v>411</v>
      </c>
      <c r="H149" s="189"/>
      <c r="I149" s="64"/>
      <c r="J149" s="63"/>
      <c r="K149" s="60">
        <v>3000000</v>
      </c>
    </row>
    <row r="150" spans="2:11" ht="11.1" customHeight="1" x14ac:dyDescent="0.2">
      <c r="B150" s="64">
        <v>1</v>
      </c>
      <c r="C150" s="59" t="s">
        <v>113</v>
      </c>
      <c r="D150" s="60">
        <v>185000</v>
      </c>
      <c r="E150" s="147"/>
      <c r="F150" s="64"/>
      <c r="G150" s="72" t="s">
        <v>34</v>
      </c>
      <c r="H150" s="189"/>
      <c r="I150" s="64"/>
      <c r="J150" s="67"/>
      <c r="K150" s="60">
        <v>1800000</v>
      </c>
    </row>
    <row r="151" spans="2:11" ht="11.1" customHeight="1" x14ac:dyDescent="0.2">
      <c r="B151" s="64">
        <v>2</v>
      </c>
      <c r="C151" s="59" t="s">
        <v>145</v>
      </c>
      <c r="D151" s="60">
        <v>400000</v>
      </c>
      <c r="E151" s="147"/>
      <c r="F151" s="64">
        <v>1</v>
      </c>
      <c r="G151" s="131" t="s">
        <v>220</v>
      </c>
      <c r="H151" s="60">
        <v>228000</v>
      </c>
      <c r="I151" s="64"/>
      <c r="J151" s="63"/>
      <c r="K151" s="60">
        <v>140000</v>
      </c>
    </row>
    <row r="152" spans="2:11" ht="11.1" customHeight="1" x14ac:dyDescent="0.2">
      <c r="B152" s="64"/>
      <c r="C152" s="137" t="s">
        <v>121</v>
      </c>
      <c r="D152" s="144"/>
      <c r="E152" s="109"/>
      <c r="F152" s="64">
        <v>2</v>
      </c>
      <c r="G152" s="59" t="s">
        <v>247</v>
      </c>
      <c r="H152" s="60">
        <v>160000</v>
      </c>
      <c r="I152" s="64"/>
      <c r="J152" s="59"/>
      <c r="K152" s="144">
        <v>50000</v>
      </c>
    </row>
    <row r="153" spans="2:11" ht="11.1" customHeight="1" x14ac:dyDescent="0.2">
      <c r="B153" s="64">
        <v>1</v>
      </c>
      <c r="C153" s="63" t="s">
        <v>145</v>
      </c>
      <c r="D153" s="144">
        <v>350000</v>
      </c>
      <c r="E153" s="109"/>
      <c r="F153" s="64">
        <v>3</v>
      </c>
      <c r="G153" s="59" t="s">
        <v>267</v>
      </c>
      <c r="H153" s="62">
        <v>67000</v>
      </c>
      <c r="I153" s="64"/>
      <c r="J153" s="63"/>
      <c r="K153" s="60">
        <v>60000</v>
      </c>
    </row>
    <row r="154" spans="2:11" ht="11.1" customHeight="1" x14ac:dyDescent="0.2">
      <c r="B154" s="64">
        <v>2</v>
      </c>
      <c r="C154" s="63" t="s">
        <v>207</v>
      </c>
      <c r="D154" s="60">
        <v>350000</v>
      </c>
      <c r="E154" s="109"/>
      <c r="F154" s="64">
        <v>4</v>
      </c>
      <c r="G154" s="63" t="s">
        <v>273</v>
      </c>
      <c r="H154" s="60">
        <v>115000</v>
      </c>
      <c r="I154" s="64"/>
      <c r="J154" s="74"/>
      <c r="K154" s="60">
        <v>0</v>
      </c>
    </row>
    <row r="155" spans="2:11" ht="11.1" customHeight="1" x14ac:dyDescent="0.2">
      <c r="B155" s="64">
        <v>3</v>
      </c>
      <c r="C155" s="59" t="s">
        <v>208</v>
      </c>
      <c r="D155" s="62">
        <v>100000</v>
      </c>
      <c r="E155" s="109"/>
      <c r="F155" s="64">
        <v>5</v>
      </c>
      <c r="G155" s="63" t="s">
        <v>280</v>
      </c>
      <c r="H155" s="60">
        <v>91000</v>
      </c>
      <c r="I155" s="64"/>
      <c r="J155" s="59"/>
      <c r="K155" s="144"/>
    </row>
    <row r="156" spans="2:11" ht="11.1" customHeight="1" x14ac:dyDescent="0.2">
      <c r="B156" s="64"/>
      <c r="C156" s="137" t="s">
        <v>125</v>
      </c>
      <c r="D156" s="60"/>
      <c r="E156" s="109"/>
      <c r="F156" s="64">
        <v>6</v>
      </c>
      <c r="G156" s="63" t="s">
        <v>284</v>
      </c>
      <c r="H156" s="60">
        <v>60000</v>
      </c>
      <c r="I156" s="37"/>
      <c r="J156" s="74"/>
      <c r="K156" s="144"/>
    </row>
    <row r="157" spans="2:11" ht="11.1" customHeight="1" x14ac:dyDescent="0.2">
      <c r="B157" s="64">
        <v>1</v>
      </c>
      <c r="C157" s="59" t="s">
        <v>209</v>
      </c>
      <c r="D157" s="60">
        <v>105000</v>
      </c>
      <c r="E157" s="109"/>
      <c r="F157" s="64">
        <v>7</v>
      </c>
      <c r="G157" s="63" t="s">
        <v>285</v>
      </c>
      <c r="H157" s="60">
        <v>46000</v>
      </c>
      <c r="I157" s="64"/>
      <c r="J157" s="74"/>
      <c r="K157" s="144"/>
    </row>
    <row r="158" spans="2:11" ht="11.1" customHeight="1" x14ac:dyDescent="0.2">
      <c r="B158" s="64"/>
      <c r="C158" s="137" t="s">
        <v>122</v>
      </c>
      <c r="D158" s="60"/>
      <c r="E158" s="60"/>
      <c r="F158" s="64">
        <v>8</v>
      </c>
      <c r="G158" s="63" t="s">
        <v>294</v>
      </c>
      <c r="H158" s="60">
        <v>63000</v>
      </c>
      <c r="I158" s="64"/>
      <c r="J158" s="72"/>
      <c r="K158" s="60"/>
    </row>
    <row r="159" spans="2:11" ht="11.1" customHeight="1" x14ac:dyDescent="0.2">
      <c r="B159" s="64">
        <v>1</v>
      </c>
      <c r="C159" s="59" t="s">
        <v>210</v>
      </c>
      <c r="D159" s="144">
        <v>300000</v>
      </c>
      <c r="E159" s="60"/>
      <c r="F159" s="32">
        <v>9</v>
      </c>
      <c r="G159" s="63" t="s">
        <v>301</v>
      </c>
      <c r="H159" s="60">
        <v>170500</v>
      </c>
      <c r="I159" s="64"/>
      <c r="J159" s="72"/>
      <c r="K159" s="60">
        <v>0</v>
      </c>
    </row>
    <row r="160" spans="2:11" ht="11.1" customHeight="1" x14ac:dyDescent="0.2">
      <c r="B160" s="70"/>
      <c r="C160" s="59"/>
      <c r="D160" s="60"/>
      <c r="E160" s="60"/>
      <c r="F160" s="64"/>
      <c r="G160" s="59"/>
      <c r="H160" s="60"/>
      <c r="I160" s="59"/>
      <c r="J160" s="60"/>
      <c r="K160" s="144"/>
    </row>
    <row r="161" spans="1:11" ht="11.1" customHeight="1" x14ac:dyDescent="0.2">
      <c r="A161" s="173"/>
      <c r="B161" s="230" t="s">
        <v>6</v>
      </c>
      <c r="C161" s="231"/>
      <c r="D161" s="81">
        <f>SUM(D114:D160)</f>
        <v>58729100</v>
      </c>
      <c r="E161" s="110"/>
      <c r="F161" s="230" t="s">
        <v>6</v>
      </c>
      <c r="G161" s="231"/>
      <c r="H161" s="81">
        <f>SUM(H114:H160)</f>
        <v>64008600</v>
      </c>
      <c r="I161" s="59"/>
      <c r="J161" s="61"/>
      <c r="K161" s="144"/>
    </row>
    <row r="162" spans="1:11" ht="11.1" customHeight="1" x14ac:dyDescent="0.2">
      <c r="A162" s="210"/>
      <c r="B162" s="208"/>
      <c r="C162" s="208"/>
      <c r="D162" s="91"/>
      <c r="E162" s="110"/>
      <c r="F162" s="208"/>
      <c r="G162" s="208"/>
      <c r="H162" s="91"/>
      <c r="I162" s="59"/>
      <c r="J162" s="61"/>
      <c r="K162" s="144"/>
    </row>
    <row r="163" spans="1:11" ht="11.1" customHeight="1" x14ac:dyDescent="0.2">
      <c r="A163" s="210"/>
      <c r="B163" s="208"/>
      <c r="C163" s="208"/>
      <c r="D163" s="91"/>
      <c r="E163" s="110"/>
      <c r="F163" s="208"/>
      <c r="G163" s="208"/>
      <c r="H163" s="91"/>
      <c r="I163" s="59"/>
      <c r="J163" s="61"/>
      <c r="K163" s="144"/>
    </row>
    <row r="164" spans="1:11" ht="11.1" customHeight="1" x14ac:dyDescent="0.2">
      <c r="A164" s="210"/>
      <c r="B164" s="233" t="s">
        <v>9</v>
      </c>
      <c r="C164" s="233"/>
      <c r="D164" s="233"/>
      <c r="E164" s="233"/>
      <c r="F164" s="233"/>
      <c r="G164" s="233"/>
      <c r="H164" s="233"/>
      <c r="I164" s="59"/>
      <c r="J164" s="61"/>
      <c r="K164" s="144"/>
    </row>
    <row r="165" spans="1:11" ht="11.1" customHeight="1" x14ac:dyDescent="0.2">
      <c r="A165" s="210"/>
      <c r="B165" s="235" t="s">
        <v>133</v>
      </c>
      <c r="C165" s="235"/>
      <c r="D165" s="235"/>
      <c r="E165" s="235"/>
      <c r="F165" s="235"/>
      <c r="G165" s="235"/>
      <c r="H165" s="235"/>
      <c r="I165" s="59"/>
      <c r="J165" s="61"/>
      <c r="K165" s="144"/>
    </row>
    <row r="166" spans="1:11" ht="11.1" customHeight="1" x14ac:dyDescent="0.2">
      <c r="A166" s="210"/>
      <c r="B166" s="232" t="s">
        <v>11</v>
      </c>
      <c r="C166" s="232"/>
      <c r="D166" s="232"/>
      <c r="E166" s="232"/>
      <c r="F166" s="232"/>
      <c r="G166" s="232"/>
      <c r="H166" s="232"/>
      <c r="I166" s="59"/>
      <c r="J166" s="61"/>
      <c r="K166" s="144"/>
    </row>
    <row r="167" spans="1:11" ht="11.1" customHeight="1" thickBot="1" x14ac:dyDescent="0.25">
      <c r="A167" s="210"/>
      <c r="B167" s="97" t="s">
        <v>0</v>
      </c>
      <c r="C167" s="133" t="s">
        <v>1</v>
      </c>
      <c r="D167" s="133" t="s">
        <v>5</v>
      </c>
      <c r="E167" s="110"/>
      <c r="F167" s="97" t="s">
        <v>0</v>
      </c>
      <c r="G167" s="133" t="s">
        <v>1</v>
      </c>
      <c r="H167" s="133" t="s">
        <v>5</v>
      </c>
      <c r="I167" s="59"/>
      <c r="J167" s="61"/>
      <c r="K167" s="144"/>
    </row>
    <row r="168" spans="1:11" ht="11.1" customHeight="1" x14ac:dyDescent="0.2">
      <c r="A168" s="210"/>
      <c r="B168" s="99"/>
      <c r="C168" s="100" t="s">
        <v>7</v>
      </c>
      <c r="D168" s="101">
        <f>H161</f>
        <v>64008600</v>
      </c>
      <c r="E168" s="110"/>
      <c r="F168" s="99"/>
      <c r="G168" s="100" t="s">
        <v>7</v>
      </c>
      <c r="H168" s="101">
        <f>D214</f>
        <v>67169100</v>
      </c>
      <c r="I168" s="59"/>
      <c r="J168" s="61"/>
      <c r="K168" s="144"/>
    </row>
    <row r="169" spans="1:11" ht="11.1" customHeight="1" x14ac:dyDescent="0.2">
      <c r="A169" s="210"/>
      <c r="B169" s="174"/>
      <c r="C169" s="63"/>
      <c r="D169" s="61"/>
      <c r="E169" s="110"/>
      <c r="F169" s="64"/>
      <c r="G169" s="59"/>
      <c r="H169" s="144"/>
      <c r="I169" s="59"/>
      <c r="J169" s="61"/>
      <c r="K169" s="144"/>
    </row>
    <row r="170" spans="1:11" ht="11.1" customHeight="1" x14ac:dyDescent="0.2">
      <c r="A170" s="210"/>
      <c r="B170" s="64">
        <v>10</v>
      </c>
      <c r="C170" s="67" t="s">
        <v>303</v>
      </c>
      <c r="D170" s="60">
        <v>66000</v>
      </c>
      <c r="E170" s="110"/>
      <c r="F170" s="32">
        <v>19</v>
      </c>
      <c r="G170" s="59" t="s">
        <v>217</v>
      </c>
      <c r="H170" s="144">
        <v>50000</v>
      </c>
      <c r="I170" s="59"/>
      <c r="J170" s="61"/>
      <c r="K170" s="144"/>
    </row>
    <row r="171" spans="1:11" ht="11.1" customHeight="1" x14ac:dyDescent="0.2">
      <c r="A171" s="210"/>
      <c r="B171" s="64">
        <v>11</v>
      </c>
      <c r="C171" s="63" t="s">
        <v>309</v>
      </c>
      <c r="D171" s="144">
        <v>107000</v>
      </c>
      <c r="E171" s="110"/>
      <c r="F171" s="64">
        <v>20</v>
      </c>
      <c r="G171" s="59" t="s">
        <v>300</v>
      </c>
      <c r="H171" s="60">
        <v>20000</v>
      </c>
      <c r="I171" s="59"/>
      <c r="J171" s="61"/>
      <c r="K171" s="144"/>
    </row>
    <row r="172" spans="1:11" ht="11.1" customHeight="1" x14ac:dyDescent="0.2">
      <c r="A172" s="210"/>
      <c r="B172" s="64">
        <v>12</v>
      </c>
      <c r="C172" s="63" t="s">
        <v>321</v>
      </c>
      <c r="D172" s="60">
        <v>111000</v>
      </c>
      <c r="E172" s="110"/>
      <c r="F172" s="64">
        <v>21</v>
      </c>
      <c r="G172" s="59" t="s">
        <v>343</v>
      </c>
      <c r="H172" s="60">
        <v>25000</v>
      </c>
      <c r="I172" s="59"/>
      <c r="J172" s="61"/>
      <c r="K172" s="144"/>
    </row>
    <row r="173" spans="1:11" ht="11.1" customHeight="1" x14ac:dyDescent="0.2">
      <c r="A173" s="210"/>
      <c r="B173" s="32">
        <v>13</v>
      </c>
      <c r="C173" s="63" t="s">
        <v>400</v>
      </c>
      <c r="D173" s="60">
        <v>160000</v>
      </c>
      <c r="E173" s="110"/>
      <c r="F173" s="64">
        <v>22</v>
      </c>
      <c r="G173" s="63" t="s">
        <v>344</v>
      </c>
      <c r="H173" s="60">
        <v>30000</v>
      </c>
      <c r="I173" s="59"/>
      <c r="J173" s="61"/>
      <c r="K173" s="144"/>
    </row>
    <row r="174" spans="1:11" ht="11.1" customHeight="1" x14ac:dyDescent="0.2">
      <c r="A174" s="210"/>
      <c r="B174" s="64">
        <v>14</v>
      </c>
      <c r="C174" s="63" t="s">
        <v>326</v>
      </c>
      <c r="D174" s="60">
        <v>138000</v>
      </c>
      <c r="E174" s="110"/>
      <c r="F174" s="64">
        <v>23</v>
      </c>
      <c r="G174" s="59" t="s">
        <v>304</v>
      </c>
      <c r="H174" s="60">
        <v>50000</v>
      </c>
      <c r="I174" s="59"/>
      <c r="J174" s="61"/>
      <c r="K174" s="144"/>
    </row>
    <row r="175" spans="1:11" ht="11.1" customHeight="1" x14ac:dyDescent="0.2">
      <c r="A175" s="210"/>
      <c r="B175" s="71"/>
      <c r="C175" s="72" t="s">
        <v>35</v>
      </c>
      <c r="D175" s="60"/>
      <c r="E175" s="110"/>
      <c r="F175" s="64">
        <v>24</v>
      </c>
      <c r="G175" s="59" t="s">
        <v>396</v>
      </c>
      <c r="H175" s="60">
        <v>105000</v>
      </c>
      <c r="I175" s="59"/>
      <c r="J175" s="61"/>
      <c r="K175" s="144"/>
    </row>
    <row r="176" spans="1:11" ht="11.1" customHeight="1" x14ac:dyDescent="0.2">
      <c r="A176" s="210"/>
      <c r="B176" s="64">
        <v>1</v>
      </c>
      <c r="C176" s="59" t="s">
        <v>246</v>
      </c>
      <c r="D176" s="60">
        <v>131000</v>
      </c>
      <c r="E176" s="110"/>
      <c r="F176" s="64">
        <v>25</v>
      </c>
      <c r="G176" s="59" t="s">
        <v>306</v>
      </c>
      <c r="H176" s="60">
        <v>100000</v>
      </c>
      <c r="I176" s="59"/>
      <c r="J176" s="61"/>
      <c r="K176" s="144"/>
    </row>
    <row r="177" spans="1:11" ht="11.1" customHeight="1" x14ac:dyDescent="0.2">
      <c r="A177" s="210"/>
      <c r="B177" s="64">
        <v>2</v>
      </c>
      <c r="C177" s="67" t="s">
        <v>266</v>
      </c>
      <c r="D177" s="60">
        <v>150000</v>
      </c>
      <c r="E177" s="110"/>
      <c r="F177" s="64">
        <v>26</v>
      </c>
      <c r="G177" s="67" t="s">
        <v>317</v>
      </c>
      <c r="H177" s="60">
        <v>50000</v>
      </c>
      <c r="I177" s="59"/>
      <c r="J177" s="61"/>
      <c r="K177" s="144"/>
    </row>
    <row r="178" spans="1:11" ht="11.1" customHeight="1" x14ac:dyDescent="0.2">
      <c r="A178" s="210"/>
      <c r="B178" s="64">
        <v>3</v>
      </c>
      <c r="C178" s="67" t="s">
        <v>293</v>
      </c>
      <c r="D178" s="60">
        <v>100000</v>
      </c>
      <c r="E178" s="110"/>
      <c r="F178" s="76">
        <v>27</v>
      </c>
      <c r="G178" s="59" t="s">
        <v>318</v>
      </c>
      <c r="H178" s="60">
        <v>66000</v>
      </c>
      <c r="I178" s="59"/>
      <c r="J178" s="61"/>
      <c r="K178" s="144"/>
    </row>
    <row r="179" spans="1:11" ht="11.1" customHeight="1" x14ac:dyDescent="0.2">
      <c r="A179" s="210"/>
      <c r="B179" s="64">
        <v>4</v>
      </c>
      <c r="C179" s="59" t="s">
        <v>276</v>
      </c>
      <c r="D179" s="60">
        <v>97000</v>
      </c>
      <c r="E179" s="110"/>
      <c r="F179" s="64">
        <v>28</v>
      </c>
      <c r="G179" s="59" t="s">
        <v>319</v>
      </c>
      <c r="H179" s="60">
        <v>116000</v>
      </c>
      <c r="I179" s="59"/>
      <c r="J179" s="61"/>
      <c r="K179" s="144"/>
    </row>
    <row r="180" spans="1:11" ht="11.1" customHeight="1" x14ac:dyDescent="0.2">
      <c r="A180" s="210"/>
      <c r="B180" s="64">
        <v>5</v>
      </c>
      <c r="C180" s="59" t="s">
        <v>281</v>
      </c>
      <c r="D180" s="61">
        <v>102000</v>
      </c>
      <c r="E180" s="110"/>
      <c r="F180" s="64">
        <v>29</v>
      </c>
      <c r="G180" s="59" t="s">
        <v>404</v>
      </c>
      <c r="H180" s="60">
        <v>50000</v>
      </c>
      <c r="I180" s="59"/>
      <c r="J180" s="61"/>
      <c r="K180" s="144"/>
    </row>
    <row r="181" spans="1:11" ht="11.1" customHeight="1" x14ac:dyDescent="0.2">
      <c r="A181" s="210"/>
      <c r="B181" s="64">
        <v>6</v>
      </c>
      <c r="C181" s="63" t="s">
        <v>282</v>
      </c>
      <c r="D181" s="60">
        <v>93000</v>
      </c>
      <c r="E181" s="110"/>
      <c r="F181" s="64">
        <v>30</v>
      </c>
      <c r="G181" s="59" t="s">
        <v>405</v>
      </c>
      <c r="H181" s="60">
        <v>50000</v>
      </c>
      <c r="I181" s="59"/>
      <c r="J181" s="61"/>
      <c r="K181" s="144"/>
    </row>
    <row r="182" spans="1:11" ht="11.1" customHeight="1" x14ac:dyDescent="0.2">
      <c r="A182" s="210"/>
      <c r="B182" s="76">
        <v>7</v>
      </c>
      <c r="C182" s="59" t="s">
        <v>292</v>
      </c>
      <c r="D182" s="199">
        <v>61000</v>
      </c>
      <c r="E182" s="110"/>
      <c r="F182" s="64">
        <v>31</v>
      </c>
      <c r="G182" s="59" t="s">
        <v>406</v>
      </c>
      <c r="H182" s="61">
        <v>100000</v>
      </c>
      <c r="I182" s="59"/>
      <c r="J182" s="61"/>
      <c r="K182" s="144"/>
    </row>
    <row r="183" spans="1:11" ht="11.1" customHeight="1" x14ac:dyDescent="0.2">
      <c r="A183" s="210"/>
      <c r="B183" s="64">
        <v>8</v>
      </c>
      <c r="C183" s="59" t="s">
        <v>299</v>
      </c>
      <c r="D183" s="60">
        <v>73000</v>
      </c>
      <c r="E183" s="110"/>
      <c r="F183" s="64">
        <v>32</v>
      </c>
      <c r="G183" s="59" t="s">
        <v>407</v>
      </c>
      <c r="H183" s="61">
        <v>20000</v>
      </c>
      <c r="I183" s="59"/>
      <c r="J183" s="61"/>
      <c r="K183" s="144"/>
    </row>
    <row r="184" spans="1:11" ht="11.1" customHeight="1" x14ac:dyDescent="0.2">
      <c r="A184" s="210"/>
      <c r="B184" s="64">
        <v>9</v>
      </c>
      <c r="C184" s="59" t="s">
        <v>302</v>
      </c>
      <c r="D184" s="60">
        <v>154000</v>
      </c>
      <c r="E184" s="110"/>
      <c r="F184" s="64">
        <v>33</v>
      </c>
      <c r="G184" s="59" t="s">
        <v>408</v>
      </c>
      <c r="H184" s="61">
        <v>20000</v>
      </c>
      <c r="I184" s="59"/>
      <c r="J184" s="61"/>
      <c r="K184" s="144"/>
    </row>
    <row r="185" spans="1:11" ht="11.1" customHeight="1" x14ac:dyDescent="0.2">
      <c r="A185" s="210"/>
      <c r="B185" s="64">
        <v>10</v>
      </c>
      <c r="C185" s="59" t="s">
        <v>305</v>
      </c>
      <c r="D185" s="60">
        <v>158000</v>
      </c>
      <c r="E185" s="110"/>
      <c r="F185" s="64">
        <v>34</v>
      </c>
      <c r="G185" s="59" t="s">
        <v>409</v>
      </c>
      <c r="H185" s="61">
        <v>50000</v>
      </c>
      <c r="I185" s="59"/>
      <c r="J185" s="61"/>
      <c r="K185" s="144"/>
    </row>
    <row r="186" spans="1:11" ht="11.1" customHeight="1" x14ac:dyDescent="0.2">
      <c r="A186" s="210"/>
      <c r="B186" s="64">
        <v>11</v>
      </c>
      <c r="C186" s="67" t="s">
        <v>399</v>
      </c>
      <c r="D186" s="144">
        <v>177000</v>
      </c>
      <c r="E186" s="110"/>
      <c r="F186" s="64">
        <v>35</v>
      </c>
      <c r="G186" s="59" t="s">
        <v>410</v>
      </c>
      <c r="H186" s="61">
        <v>50000</v>
      </c>
      <c r="I186" s="59"/>
      <c r="J186" s="61"/>
      <c r="K186" s="144"/>
    </row>
    <row r="187" spans="1:11" ht="11.1" customHeight="1" x14ac:dyDescent="0.2">
      <c r="A187" s="210"/>
      <c r="B187" s="64">
        <v>12</v>
      </c>
      <c r="C187" s="67" t="s">
        <v>340</v>
      </c>
      <c r="D187" s="144">
        <v>97000</v>
      </c>
      <c r="E187" s="110"/>
      <c r="F187" s="64">
        <v>34</v>
      </c>
      <c r="G187" s="59" t="s">
        <v>324</v>
      </c>
      <c r="H187" s="61">
        <v>74000</v>
      </c>
      <c r="I187" s="59"/>
      <c r="J187" s="61"/>
      <c r="K187" s="144"/>
    </row>
    <row r="188" spans="1:11" ht="11.1" customHeight="1" x14ac:dyDescent="0.2">
      <c r="A188" s="210"/>
      <c r="B188" s="64"/>
      <c r="C188" s="59"/>
      <c r="D188" s="61"/>
      <c r="E188" s="110"/>
      <c r="F188" s="64">
        <v>35</v>
      </c>
      <c r="G188" s="59" t="s">
        <v>325</v>
      </c>
      <c r="H188" s="61">
        <v>50000</v>
      </c>
      <c r="I188" s="59"/>
      <c r="J188" s="61"/>
      <c r="K188" s="144"/>
    </row>
    <row r="189" spans="1:11" ht="11.1" customHeight="1" x14ac:dyDescent="0.2">
      <c r="A189" s="210"/>
      <c r="B189" s="64"/>
      <c r="C189" s="72" t="s">
        <v>48</v>
      </c>
      <c r="D189" s="61"/>
      <c r="E189" s="110"/>
      <c r="F189" s="64">
        <v>36</v>
      </c>
      <c r="G189" s="59" t="s">
        <v>337</v>
      </c>
      <c r="H189" s="144">
        <v>100000</v>
      </c>
      <c r="I189" s="59"/>
      <c r="J189" s="61"/>
      <c r="K189" s="144"/>
    </row>
    <row r="190" spans="1:11" ht="11.1" customHeight="1" x14ac:dyDescent="0.2">
      <c r="A190" s="210"/>
      <c r="B190" s="64">
        <v>1</v>
      </c>
      <c r="C190" s="63" t="s">
        <v>327</v>
      </c>
      <c r="D190" s="60">
        <v>125500</v>
      </c>
      <c r="E190" s="110"/>
      <c r="F190" s="64">
        <v>37</v>
      </c>
      <c r="G190" s="59" t="s">
        <v>338</v>
      </c>
      <c r="H190" s="144">
        <v>10000</v>
      </c>
      <c r="I190" s="59"/>
      <c r="J190" s="61"/>
      <c r="K190" s="144"/>
    </row>
    <row r="191" spans="1:11" ht="11.1" customHeight="1" x14ac:dyDescent="0.2">
      <c r="A191" s="210"/>
      <c r="B191" s="64"/>
      <c r="C191" s="63"/>
      <c r="D191" s="60"/>
      <c r="E191" s="110"/>
      <c r="F191" s="64">
        <v>38</v>
      </c>
      <c r="G191" s="59" t="s">
        <v>339</v>
      </c>
      <c r="H191" s="60">
        <v>50000</v>
      </c>
      <c r="I191" s="59"/>
      <c r="J191" s="61"/>
      <c r="K191" s="144"/>
    </row>
    <row r="192" spans="1:11" ht="11.1" customHeight="1" x14ac:dyDescent="0.2">
      <c r="A192" s="210"/>
      <c r="B192" s="76"/>
      <c r="C192" s="72" t="s">
        <v>49</v>
      </c>
      <c r="D192" s="199">
        <v>0</v>
      </c>
      <c r="E192" s="110"/>
      <c r="F192" s="64">
        <v>39</v>
      </c>
      <c r="G192" s="131" t="s">
        <v>223</v>
      </c>
      <c r="H192" s="60">
        <v>60000</v>
      </c>
      <c r="I192" s="59"/>
      <c r="J192" s="61"/>
      <c r="K192" s="144"/>
    </row>
    <row r="193" spans="1:11" ht="11.1" customHeight="1" x14ac:dyDescent="0.2">
      <c r="A193" s="210"/>
      <c r="B193" s="64"/>
      <c r="C193" s="80" t="s">
        <v>56</v>
      </c>
      <c r="D193" s="144"/>
      <c r="E193" s="110"/>
      <c r="F193" s="64"/>
      <c r="G193" s="80"/>
      <c r="H193" s="60"/>
      <c r="I193" s="59"/>
      <c r="J193" s="61"/>
      <c r="K193" s="144"/>
    </row>
    <row r="194" spans="1:11" ht="11.1" customHeight="1" x14ac:dyDescent="0.2">
      <c r="A194" s="210"/>
      <c r="B194" s="64"/>
      <c r="C194" s="72" t="s">
        <v>57</v>
      </c>
      <c r="D194" s="60"/>
      <c r="E194" s="110"/>
      <c r="F194" s="64"/>
      <c r="G194" s="80" t="s">
        <v>50</v>
      </c>
      <c r="H194" s="60"/>
      <c r="I194" s="59"/>
      <c r="J194" s="61"/>
      <c r="K194" s="144"/>
    </row>
    <row r="195" spans="1:11" ht="11.1" customHeight="1" x14ac:dyDescent="0.2">
      <c r="A195" s="210"/>
      <c r="B195" s="64">
        <v>1</v>
      </c>
      <c r="C195" s="59" t="s">
        <v>253</v>
      </c>
      <c r="D195" s="60">
        <v>30000</v>
      </c>
      <c r="E195" s="110"/>
      <c r="F195" s="64"/>
      <c r="G195" s="80" t="s">
        <v>14</v>
      </c>
      <c r="H195" s="144"/>
      <c r="I195" s="59"/>
      <c r="J195" s="61"/>
      <c r="K195" s="144"/>
    </row>
    <row r="196" spans="1:11" ht="11.1" customHeight="1" x14ac:dyDescent="0.2">
      <c r="A196" s="210"/>
      <c r="B196" s="64">
        <v>2</v>
      </c>
      <c r="C196" s="67" t="s">
        <v>254</v>
      </c>
      <c r="D196" s="60">
        <v>100000</v>
      </c>
      <c r="E196" s="110"/>
      <c r="F196" s="32">
        <v>1</v>
      </c>
      <c r="G196" s="63" t="s">
        <v>250</v>
      </c>
      <c r="H196" s="144">
        <v>35000</v>
      </c>
      <c r="I196" s="59"/>
      <c r="J196" s="61"/>
      <c r="K196" s="144"/>
    </row>
    <row r="197" spans="1:11" ht="11.1" customHeight="1" x14ac:dyDescent="0.2">
      <c r="A197" s="210"/>
      <c r="B197" s="64">
        <v>3</v>
      </c>
      <c r="C197" s="67" t="s">
        <v>255</v>
      </c>
      <c r="D197" s="60">
        <v>30000</v>
      </c>
      <c r="E197" s="110"/>
      <c r="F197" s="64">
        <v>2</v>
      </c>
      <c r="G197" s="59" t="s">
        <v>251</v>
      </c>
      <c r="H197" s="144">
        <v>50000</v>
      </c>
      <c r="I197" s="59"/>
      <c r="J197" s="61"/>
      <c r="K197" s="144"/>
    </row>
    <row r="198" spans="1:11" ht="11.1" customHeight="1" x14ac:dyDescent="0.2">
      <c r="A198" s="210"/>
      <c r="B198" s="64">
        <v>4</v>
      </c>
      <c r="C198" s="59" t="s">
        <v>256</v>
      </c>
      <c r="D198" s="144">
        <v>30000</v>
      </c>
      <c r="E198" s="110"/>
      <c r="F198" s="64">
        <v>3</v>
      </c>
      <c r="G198" s="59" t="s">
        <v>252</v>
      </c>
      <c r="H198" s="60">
        <v>100000</v>
      </c>
      <c r="I198" s="59"/>
      <c r="J198" s="61"/>
      <c r="K198" s="144"/>
    </row>
    <row r="199" spans="1:11" ht="11.1" customHeight="1" x14ac:dyDescent="0.2">
      <c r="A199" s="210"/>
      <c r="B199" s="64">
        <v>5</v>
      </c>
      <c r="C199" s="59" t="s">
        <v>257</v>
      </c>
      <c r="D199" s="60">
        <v>130000</v>
      </c>
      <c r="E199" s="110"/>
      <c r="F199" s="64">
        <v>4</v>
      </c>
      <c r="G199" s="63" t="s">
        <v>274</v>
      </c>
      <c r="H199" s="60">
        <v>50000</v>
      </c>
      <c r="I199" s="59"/>
      <c r="J199" s="61"/>
      <c r="K199" s="144"/>
    </row>
    <row r="200" spans="1:11" ht="11.1" customHeight="1" x14ac:dyDescent="0.2">
      <c r="A200" s="210"/>
      <c r="B200" s="64">
        <v>6</v>
      </c>
      <c r="C200" s="67" t="s">
        <v>258</v>
      </c>
      <c r="D200" s="60">
        <v>30000</v>
      </c>
      <c r="E200" s="110"/>
      <c r="F200" s="64">
        <v>5</v>
      </c>
      <c r="G200" s="63" t="s">
        <v>275</v>
      </c>
      <c r="H200" s="60">
        <v>50000</v>
      </c>
      <c r="I200" s="59"/>
      <c r="J200" s="61"/>
      <c r="K200" s="144"/>
    </row>
    <row r="201" spans="1:11" ht="11.1" customHeight="1" x14ac:dyDescent="0.2">
      <c r="A201" s="210"/>
      <c r="B201" s="64">
        <v>7</v>
      </c>
      <c r="C201" s="59" t="s">
        <v>262</v>
      </c>
      <c r="D201" s="144">
        <v>50000</v>
      </c>
      <c r="E201" s="110"/>
      <c r="F201" s="64">
        <v>6</v>
      </c>
      <c r="G201" s="59" t="s">
        <v>288</v>
      </c>
      <c r="H201" s="60">
        <v>50000</v>
      </c>
      <c r="I201" s="59"/>
      <c r="J201" s="61"/>
      <c r="K201" s="144"/>
    </row>
    <row r="202" spans="1:11" ht="11.1" customHeight="1" x14ac:dyDescent="0.2">
      <c r="A202" s="210"/>
      <c r="B202" s="64">
        <v>8</v>
      </c>
      <c r="C202" s="59" t="s">
        <v>263</v>
      </c>
      <c r="D202" s="60">
        <v>50000</v>
      </c>
      <c r="E202" s="110"/>
      <c r="F202" s="64">
        <v>7</v>
      </c>
      <c r="G202" s="67" t="s">
        <v>289</v>
      </c>
      <c r="H202" s="60">
        <v>50000</v>
      </c>
      <c r="I202" s="59"/>
      <c r="J202" s="61"/>
      <c r="K202" s="144"/>
    </row>
    <row r="203" spans="1:11" ht="11.1" customHeight="1" x14ac:dyDescent="0.2">
      <c r="A203" s="210"/>
      <c r="B203" s="64">
        <v>9</v>
      </c>
      <c r="C203" s="59" t="s">
        <v>264</v>
      </c>
      <c r="D203" s="60">
        <v>50000</v>
      </c>
      <c r="E203" s="110"/>
      <c r="F203" s="64">
        <v>8</v>
      </c>
      <c r="G203" s="67" t="s">
        <v>290</v>
      </c>
      <c r="H203" s="60">
        <v>100000</v>
      </c>
      <c r="I203" s="59"/>
      <c r="J203" s="61"/>
      <c r="K203" s="144"/>
    </row>
    <row r="204" spans="1:11" ht="11.1" customHeight="1" x14ac:dyDescent="0.2">
      <c r="A204" s="210"/>
      <c r="B204" s="64">
        <v>10</v>
      </c>
      <c r="C204" s="59" t="s">
        <v>271</v>
      </c>
      <c r="D204" s="144">
        <v>100000</v>
      </c>
      <c r="E204" s="110"/>
      <c r="F204" s="64">
        <v>9</v>
      </c>
      <c r="G204" s="59" t="s">
        <v>307</v>
      </c>
      <c r="H204" s="144">
        <v>200000</v>
      </c>
      <c r="I204" s="59"/>
      <c r="J204" s="61"/>
      <c r="K204" s="144"/>
    </row>
    <row r="205" spans="1:11" ht="11.1" customHeight="1" x14ac:dyDescent="0.2">
      <c r="A205" s="210"/>
      <c r="B205" s="64">
        <v>11</v>
      </c>
      <c r="C205" s="59" t="s">
        <v>272</v>
      </c>
      <c r="D205" s="144">
        <v>100000</v>
      </c>
      <c r="E205" s="110"/>
      <c r="F205" s="64">
        <v>10</v>
      </c>
      <c r="G205" s="59" t="s">
        <v>308</v>
      </c>
      <c r="H205" s="60">
        <v>50000</v>
      </c>
      <c r="I205" s="59"/>
      <c r="J205" s="61"/>
      <c r="K205" s="144"/>
    </row>
    <row r="206" spans="1:11" ht="11.1" customHeight="1" x14ac:dyDescent="0.2">
      <c r="A206" s="210"/>
      <c r="B206" s="64">
        <v>12</v>
      </c>
      <c r="C206" s="63" t="s">
        <v>277</v>
      </c>
      <c r="D206" s="144">
        <v>30000</v>
      </c>
      <c r="E206" s="110"/>
      <c r="F206" s="64">
        <v>11</v>
      </c>
      <c r="G206" s="67" t="s">
        <v>402</v>
      </c>
      <c r="H206" s="60">
        <v>25000</v>
      </c>
      <c r="I206" s="59"/>
      <c r="J206" s="61"/>
      <c r="K206" s="144"/>
    </row>
    <row r="207" spans="1:11" ht="11.1" customHeight="1" x14ac:dyDescent="0.2">
      <c r="A207" s="210"/>
      <c r="B207" s="64">
        <v>13</v>
      </c>
      <c r="C207" s="63" t="s">
        <v>278</v>
      </c>
      <c r="D207" s="60">
        <v>50000</v>
      </c>
      <c r="E207" s="110"/>
      <c r="F207" s="64">
        <v>12</v>
      </c>
      <c r="G207" s="63" t="s">
        <v>403</v>
      </c>
      <c r="H207" s="144">
        <v>50000</v>
      </c>
      <c r="I207" s="59"/>
      <c r="J207" s="61"/>
      <c r="K207" s="144"/>
    </row>
    <row r="208" spans="1:11" ht="11.1" customHeight="1" x14ac:dyDescent="0.2">
      <c r="A208" s="210"/>
      <c r="B208" s="64">
        <v>14</v>
      </c>
      <c r="C208" s="59" t="s">
        <v>279</v>
      </c>
      <c r="D208" s="144">
        <v>50000</v>
      </c>
      <c r="E208" s="110"/>
      <c r="F208" s="64">
        <v>13</v>
      </c>
      <c r="G208" s="67" t="s">
        <v>336</v>
      </c>
      <c r="H208" s="60">
        <v>50000</v>
      </c>
      <c r="I208" s="59"/>
      <c r="J208" s="61"/>
      <c r="K208" s="144"/>
    </row>
    <row r="209" spans="1:11" ht="11.1" customHeight="1" x14ac:dyDescent="0.2">
      <c r="A209" s="210"/>
      <c r="B209" s="64">
        <v>15</v>
      </c>
      <c r="C209" s="63" t="s">
        <v>291</v>
      </c>
      <c r="D209" s="60">
        <v>100000</v>
      </c>
      <c r="E209" s="110"/>
      <c r="F209" s="64">
        <v>14</v>
      </c>
      <c r="G209" s="63" t="s">
        <v>224</v>
      </c>
      <c r="H209" s="144">
        <v>150000</v>
      </c>
      <c r="I209" s="59"/>
      <c r="J209" s="61"/>
      <c r="K209" s="144"/>
    </row>
    <row r="210" spans="1:11" ht="11.1" customHeight="1" x14ac:dyDescent="0.2">
      <c r="A210" s="210"/>
      <c r="B210" s="64">
        <v>16</v>
      </c>
      <c r="C210" s="63" t="s">
        <v>295</v>
      </c>
      <c r="D210" s="60">
        <v>50000</v>
      </c>
      <c r="E210" s="110"/>
      <c r="F210" s="64"/>
      <c r="G210" s="59"/>
      <c r="H210" s="60"/>
      <c r="I210" s="59"/>
      <c r="J210" s="61"/>
      <c r="K210" s="144"/>
    </row>
    <row r="211" spans="1:11" ht="11.1" customHeight="1" x14ac:dyDescent="0.2">
      <c r="A211" s="210"/>
      <c r="B211" s="64">
        <v>17</v>
      </c>
      <c r="C211" s="63" t="s">
        <v>296</v>
      </c>
      <c r="D211" s="60">
        <v>50000</v>
      </c>
      <c r="E211" s="110"/>
      <c r="F211" s="64"/>
      <c r="G211" s="72" t="s">
        <v>126</v>
      </c>
      <c r="H211" s="60">
        <v>0</v>
      </c>
      <c r="I211" s="59"/>
      <c r="J211" s="61"/>
      <c r="K211" s="144"/>
    </row>
    <row r="212" spans="1:11" ht="11.1" customHeight="1" x14ac:dyDescent="0.2">
      <c r="A212" s="210"/>
      <c r="B212" s="64">
        <v>18</v>
      </c>
      <c r="C212" s="63" t="s">
        <v>297</v>
      </c>
      <c r="D212" s="60">
        <v>30000</v>
      </c>
      <c r="E212" s="110"/>
      <c r="F212" s="64"/>
      <c r="G212" s="72" t="s">
        <v>127</v>
      </c>
      <c r="H212" s="60">
        <v>0</v>
      </c>
      <c r="I212" s="59"/>
      <c r="J212" s="61"/>
      <c r="K212" s="144"/>
    </row>
    <row r="213" spans="1:11" ht="11.1" customHeight="1" x14ac:dyDescent="0.2">
      <c r="A213" s="210"/>
      <c r="B213" s="64"/>
      <c r="C213" s="63"/>
      <c r="D213" s="60"/>
      <c r="E213" s="110"/>
      <c r="F213" s="64"/>
      <c r="G213" s="63"/>
      <c r="H213" s="60"/>
      <c r="I213" s="59"/>
      <c r="J213" s="61"/>
      <c r="K213" s="144"/>
    </row>
    <row r="214" spans="1:11" ht="11.1" customHeight="1" x14ac:dyDescent="0.2">
      <c r="A214" s="210"/>
      <c r="B214" s="230" t="s">
        <v>6</v>
      </c>
      <c r="C214" s="231"/>
      <c r="D214" s="81">
        <f>SUM(D168:D213)</f>
        <v>67169100</v>
      </c>
      <c r="E214" s="110"/>
      <c r="F214" s="230" t="s">
        <v>6</v>
      </c>
      <c r="G214" s="231"/>
      <c r="H214" s="81">
        <f>SUM(H168:H213)</f>
        <v>69475100</v>
      </c>
      <c r="I214" s="59"/>
      <c r="J214" s="61"/>
      <c r="K214" s="144"/>
    </row>
    <row r="215" spans="1:11" ht="11.1" customHeight="1" x14ac:dyDescent="0.2">
      <c r="A215" s="210"/>
      <c r="B215" s="208"/>
      <c r="C215" s="208"/>
      <c r="D215" s="91"/>
      <c r="E215" s="110"/>
      <c r="F215" s="208"/>
      <c r="G215" s="208"/>
      <c r="H215" s="91"/>
      <c r="I215" s="59"/>
      <c r="J215" s="61"/>
      <c r="K215" s="144"/>
    </row>
    <row r="216" spans="1:11" ht="11.1" customHeight="1" x14ac:dyDescent="0.2">
      <c r="A216" s="210"/>
      <c r="B216" s="208"/>
      <c r="C216" s="208"/>
      <c r="D216" s="91"/>
      <c r="E216" s="110"/>
      <c r="F216" s="208"/>
      <c r="G216" s="208"/>
      <c r="H216" s="91"/>
      <c r="I216" s="59"/>
      <c r="J216" s="61"/>
      <c r="K216" s="144"/>
    </row>
    <row r="217" spans="1:11" ht="11.1" customHeight="1" x14ac:dyDescent="0.2">
      <c r="A217" s="210"/>
      <c r="B217" s="208"/>
      <c r="C217" s="208"/>
      <c r="D217" s="91"/>
      <c r="E217" s="110"/>
      <c r="F217" s="208"/>
      <c r="G217" s="208"/>
      <c r="H217" s="91"/>
      <c r="I217" s="59"/>
      <c r="J217" s="61"/>
      <c r="K217" s="144"/>
    </row>
    <row r="218" spans="1:11" ht="11.1" customHeight="1" x14ac:dyDescent="0.2">
      <c r="A218" s="207" t="s">
        <v>9</v>
      </c>
      <c r="B218" s="233" t="s">
        <v>9</v>
      </c>
      <c r="C218" s="233"/>
      <c r="D218" s="233"/>
      <c r="E218" s="233"/>
      <c r="F218" s="233"/>
      <c r="G218" s="233"/>
      <c r="H218" s="233"/>
      <c r="I218" s="167"/>
      <c r="J218" s="61"/>
      <c r="K218" s="145"/>
    </row>
    <row r="219" spans="1:11" ht="11.1" customHeight="1" x14ac:dyDescent="0.2">
      <c r="A219" s="212" t="str">
        <f>B111</f>
        <v>PER : 12 Agustus 2017</v>
      </c>
      <c r="B219" s="235" t="s">
        <v>133</v>
      </c>
      <c r="C219" s="235"/>
      <c r="D219" s="235"/>
      <c r="E219" s="235"/>
      <c r="F219" s="235"/>
      <c r="G219" s="235"/>
      <c r="H219" s="235"/>
      <c r="I219" s="167"/>
      <c r="J219" s="60"/>
      <c r="K219" s="144"/>
    </row>
    <row r="220" spans="1:11" ht="11.1" customHeight="1" x14ac:dyDescent="0.2">
      <c r="A220" s="209" t="s">
        <v>11</v>
      </c>
      <c r="B220" s="232" t="s">
        <v>28</v>
      </c>
      <c r="C220" s="232"/>
      <c r="D220" s="232"/>
      <c r="E220" s="232"/>
      <c r="F220" s="232"/>
      <c r="G220" s="232"/>
      <c r="H220" s="232"/>
      <c r="I220" s="167"/>
      <c r="J220" s="60"/>
      <c r="K220" s="144"/>
    </row>
    <row r="221" spans="1:11" ht="11.1" customHeight="1" thickBot="1" x14ac:dyDescent="0.25">
      <c r="B221" s="193" t="s">
        <v>0</v>
      </c>
      <c r="C221" s="133" t="s">
        <v>1</v>
      </c>
      <c r="D221" s="133" t="s">
        <v>4</v>
      </c>
      <c r="E221" s="106"/>
      <c r="F221" s="193" t="s">
        <v>0</v>
      </c>
      <c r="G221" s="133" t="s">
        <v>1</v>
      </c>
      <c r="H221" s="133" t="s">
        <v>5</v>
      </c>
      <c r="I221" s="167"/>
      <c r="J221" s="60"/>
      <c r="K221" s="144"/>
    </row>
    <row r="222" spans="1:11" ht="11.1" customHeight="1" x14ac:dyDescent="0.2">
      <c r="B222" s="99" t="s">
        <v>4</v>
      </c>
      <c r="C222" s="100" t="s">
        <v>7</v>
      </c>
      <c r="D222" s="101">
        <f>H214</f>
        <v>69475100</v>
      </c>
      <c r="E222" s="106"/>
      <c r="F222" s="99" t="s">
        <v>4</v>
      </c>
      <c r="G222" s="100" t="s">
        <v>7</v>
      </c>
      <c r="H222" s="101">
        <f>D268</f>
        <v>74333100</v>
      </c>
      <c r="I222" s="168"/>
      <c r="J222" s="60"/>
      <c r="K222" s="144"/>
    </row>
    <row r="223" spans="1:11" ht="11.1" customHeight="1" x14ac:dyDescent="0.2">
      <c r="B223" s="32"/>
      <c r="C223" s="59"/>
      <c r="D223" s="144"/>
      <c r="E223" s="106"/>
      <c r="F223" s="64"/>
      <c r="G223" s="59"/>
      <c r="H223" s="60"/>
      <c r="I223" s="167"/>
      <c r="J223" s="60"/>
    </row>
    <row r="224" spans="1:11" ht="11.1" customHeight="1" x14ac:dyDescent="0.2">
      <c r="B224" s="64"/>
      <c r="C224" s="72" t="s">
        <v>128</v>
      </c>
      <c r="D224" s="60">
        <v>0</v>
      </c>
      <c r="E224" s="106"/>
      <c r="F224" s="64">
        <v>2</v>
      </c>
      <c r="G224" s="63" t="s">
        <v>232</v>
      </c>
      <c r="H224" s="144">
        <v>270000</v>
      </c>
      <c r="I224" s="167"/>
      <c r="J224" s="61"/>
    </row>
    <row r="225" spans="2:11" ht="11.1" customHeight="1" x14ac:dyDescent="0.2">
      <c r="B225" s="64"/>
      <c r="C225" s="59"/>
      <c r="D225" s="60"/>
      <c r="E225" s="106"/>
      <c r="F225" s="64">
        <v>3</v>
      </c>
      <c r="G225" s="63" t="s">
        <v>270</v>
      </c>
      <c r="H225" s="60">
        <v>100000</v>
      </c>
      <c r="I225" s="167"/>
      <c r="J225" s="60"/>
    </row>
    <row r="226" spans="2:11" ht="11.1" customHeight="1" x14ac:dyDescent="0.2">
      <c r="B226" s="64"/>
      <c r="C226" s="72" t="s">
        <v>129</v>
      </c>
      <c r="D226" s="60"/>
      <c r="E226" s="106"/>
      <c r="F226" s="64">
        <v>4</v>
      </c>
      <c r="G226" s="59" t="s">
        <v>328</v>
      </c>
      <c r="H226" s="60">
        <v>500000</v>
      </c>
      <c r="I226" s="167"/>
      <c r="J226" s="144"/>
    </row>
    <row r="227" spans="2:11" ht="11.1" customHeight="1" x14ac:dyDescent="0.2">
      <c r="B227" s="142">
        <v>1</v>
      </c>
      <c r="C227" s="59" t="s">
        <v>249</v>
      </c>
      <c r="D227" s="60">
        <v>70000</v>
      </c>
      <c r="E227" s="106"/>
      <c r="F227" s="64">
        <v>5</v>
      </c>
      <c r="G227" s="59" t="s">
        <v>331</v>
      </c>
      <c r="H227" s="60">
        <v>460000</v>
      </c>
      <c r="I227" s="168"/>
      <c r="J227" s="60"/>
    </row>
    <row r="228" spans="2:11" ht="11.1" customHeight="1" x14ac:dyDescent="0.2">
      <c r="B228" s="64">
        <v>2</v>
      </c>
      <c r="C228" s="63" t="s">
        <v>248</v>
      </c>
      <c r="D228" s="60">
        <v>101000</v>
      </c>
      <c r="E228" s="106"/>
      <c r="F228" s="64">
        <v>6</v>
      </c>
      <c r="G228" s="59" t="s">
        <v>334</v>
      </c>
      <c r="H228" s="144">
        <v>1500000</v>
      </c>
      <c r="I228" s="168"/>
      <c r="J228" s="60"/>
    </row>
    <row r="229" spans="2:11" ht="11.1" customHeight="1" x14ac:dyDescent="0.2">
      <c r="B229" s="64">
        <v>3</v>
      </c>
      <c r="C229" s="59" t="s">
        <v>269</v>
      </c>
      <c r="D229" s="60">
        <v>135000</v>
      </c>
      <c r="E229" s="106"/>
      <c r="F229" s="64">
        <v>7</v>
      </c>
      <c r="G229" s="59" t="s">
        <v>99</v>
      </c>
      <c r="H229" s="60">
        <v>60000</v>
      </c>
      <c r="I229" s="167"/>
      <c r="J229" s="60"/>
    </row>
    <row r="230" spans="2:11" ht="11.1" customHeight="1" x14ac:dyDescent="0.2">
      <c r="B230" s="64">
        <v>4</v>
      </c>
      <c r="C230" s="59" t="s">
        <v>298</v>
      </c>
      <c r="D230" s="60">
        <v>25000</v>
      </c>
      <c r="E230" s="106"/>
      <c r="F230" s="64">
        <v>8</v>
      </c>
      <c r="G230" s="59" t="s">
        <v>330</v>
      </c>
      <c r="H230" s="60">
        <v>250000</v>
      </c>
      <c r="I230" s="167"/>
      <c r="J230" s="60"/>
    </row>
    <row r="231" spans="2:11" ht="11.1" customHeight="1" x14ac:dyDescent="0.2">
      <c r="B231" s="64">
        <v>5</v>
      </c>
      <c r="C231" s="59" t="s">
        <v>305</v>
      </c>
      <c r="D231" s="144">
        <v>70000</v>
      </c>
      <c r="E231" s="106"/>
      <c r="F231" s="64">
        <v>9</v>
      </c>
      <c r="G231" s="59" t="s">
        <v>329</v>
      </c>
      <c r="H231" s="60">
        <v>100000</v>
      </c>
      <c r="I231" s="168"/>
      <c r="J231" s="144"/>
    </row>
    <row r="232" spans="2:11" ht="11.1" customHeight="1" x14ac:dyDescent="0.2">
      <c r="B232" s="64">
        <v>6</v>
      </c>
      <c r="C232" s="63" t="s">
        <v>312</v>
      </c>
      <c r="D232" s="144">
        <v>50000</v>
      </c>
      <c r="E232" s="106"/>
      <c r="F232" s="64"/>
      <c r="G232" s="72" t="s">
        <v>63</v>
      </c>
      <c r="H232" s="60">
        <v>0</v>
      </c>
      <c r="I232" s="167"/>
      <c r="J232" s="60"/>
    </row>
    <row r="233" spans="2:11" ht="11.1" customHeight="1" x14ac:dyDescent="0.2">
      <c r="B233" s="64">
        <v>7</v>
      </c>
      <c r="C233" s="63" t="s">
        <v>313</v>
      </c>
      <c r="D233" s="60">
        <v>92000</v>
      </c>
      <c r="E233" s="106"/>
      <c r="F233" s="64"/>
      <c r="G233" s="63"/>
      <c r="H233" s="60"/>
      <c r="I233" s="167"/>
      <c r="J233" s="61"/>
      <c r="K233" s="60"/>
    </row>
    <row r="234" spans="2:11" ht="11.1" customHeight="1" x14ac:dyDescent="0.2">
      <c r="B234" s="64">
        <v>8</v>
      </c>
      <c r="C234" s="59" t="s">
        <v>314</v>
      </c>
      <c r="D234" s="62">
        <v>50000</v>
      </c>
      <c r="E234" s="106"/>
      <c r="F234" s="73" t="s">
        <v>45</v>
      </c>
      <c r="G234" s="72" t="s">
        <v>42</v>
      </c>
      <c r="H234" s="144"/>
      <c r="I234" s="167"/>
      <c r="J234" s="144"/>
      <c r="K234" s="60"/>
    </row>
    <row r="235" spans="2:11" ht="11.1" customHeight="1" x14ac:dyDescent="0.2">
      <c r="B235" s="64">
        <v>9</v>
      </c>
      <c r="C235" s="59" t="s">
        <v>401</v>
      </c>
      <c r="D235" s="60">
        <v>100000</v>
      </c>
      <c r="E235" s="106"/>
      <c r="F235" s="73"/>
      <c r="G235" s="72" t="s">
        <v>43</v>
      </c>
      <c r="H235" s="60"/>
      <c r="I235" s="167"/>
      <c r="J235" s="61"/>
      <c r="K235" s="60"/>
    </row>
    <row r="236" spans="2:11" ht="11.1" customHeight="1" x14ac:dyDescent="0.2">
      <c r="B236" s="64">
        <v>10</v>
      </c>
      <c r="C236" s="59" t="s">
        <v>221</v>
      </c>
      <c r="D236" s="60">
        <v>192000</v>
      </c>
      <c r="E236" s="106"/>
      <c r="F236" s="73"/>
      <c r="G236" s="72" t="s">
        <v>53</v>
      </c>
      <c r="H236" s="60"/>
      <c r="I236" s="169"/>
      <c r="J236" s="60"/>
      <c r="K236" s="60"/>
    </row>
    <row r="237" spans="2:11" ht="11.1" customHeight="1" x14ac:dyDescent="0.2">
      <c r="B237" s="64">
        <v>11</v>
      </c>
      <c r="C237" s="67" t="s">
        <v>323</v>
      </c>
      <c r="D237" s="60">
        <v>140000</v>
      </c>
      <c r="E237" s="106"/>
      <c r="F237" s="64">
        <v>1</v>
      </c>
      <c r="G237" s="59" t="s">
        <v>227</v>
      </c>
      <c r="H237" s="60">
        <v>100000</v>
      </c>
      <c r="I237" s="169"/>
      <c r="J237" s="145"/>
      <c r="K237" s="144"/>
    </row>
    <row r="238" spans="2:11" ht="11.1" customHeight="1" x14ac:dyDescent="0.2">
      <c r="B238" s="64">
        <v>12</v>
      </c>
      <c r="C238" s="59" t="s">
        <v>323</v>
      </c>
      <c r="D238" s="60">
        <v>100000</v>
      </c>
      <c r="E238" s="106"/>
      <c r="F238" s="64">
        <v>2</v>
      </c>
      <c r="G238" s="63" t="s">
        <v>332</v>
      </c>
      <c r="H238" s="60">
        <v>250000</v>
      </c>
      <c r="I238" s="192"/>
      <c r="J238" s="60"/>
      <c r="K238" s="60"/>
    </row>
    <row r="239" spans="2:11" ht="11.1" customHeight="1" x14ac:dyDescent="0.2">
      <c r="B239" s="64"/>
      <c r="C239" s="59"/>
      <c r="D239" s="60"/>
      <c r="E239" s="106"/>
      <c r="F239" s="64"/>
      <c r="G239" s="63"/>
      <c r="H239" s="60"/>
      <c r="I239" s="167"/>
      <c r="J239" s="60"/>
      <c r="K239" s="144"/>
    </row>
    <row r="240" spans="2:11" ht="11.1" customHeight="1" x14ac:dyDescent="0.2">
      <c r="B240" s="64"/>
      <c r="C240" s="72" t="s">
        <v>130</v>
      </c>
      <c r="D240" s="60"/>
      <c r="E240" s="106"/>
      <c r="F240" s="73"/>
      <c r="G240" s="72" t="s">
        <v>61</v>
      </c>
      <c r="H240" s="60">
        <v>0</v>
      </c>
      <c r="I240" s="169"/>
      <c r="J240" s="60"/>
      <c r="K240" s="117"/>
    </row>
    <row r="241" spans="2:11" ht="11.1" customHeight="1" x14ac:dyDescent="0.2">
      <c r="B241" s="64">
        <v>1</v>
      </c>
      <c r="C241" s="59" t="s">
        <v>259</v>
      </c>
      <c r="D241" s="60">
        <v>94000</v>
      </c>
      <c r="E241" s="106"/>
      <c r="F241" s="70"/>
      <c r="G241" s="59"/>
      <c r="H241" s="60"/>
      <c r="I241" s="167"/>
      <c r="J241" s="144"/>
      <c r="K241" s="60"/>
    </row>
    <row r="242" spans="2:11" ht="11.1" customHeight="1" x14ac:dyDescent="0.2">
      <c r="B242" s="64"/>
      <c r="C242" s="59"/>
      <c r="D242" s="144"/>
      <c r="E242" s="106"/>
      <c r="F242" s="73" t="s">
        <v>44</v>
      </c>
      <c r="G242" s="72" t="s">
        <v>65</v>
      </c>
      <c r="H242" s="62"/>
      <c r="I242" s="167"/>
      <c r="J242" s="60"/>
      <c r="K242" s="60"/>
    </row>
    <row r="243" spans="2:11" ht="11.1" customHeight="1" x14ac:dyDescent="0.2">
      <c r="B243" s="64"/>
      <c r="C243" s="72" t="s">
        <v>131</v>
      </c>
      <c r="D243" s="144"/>
      <c r="E243" s="106"/>
      <c r="F243" s="73"/>
      <c r="G243" s="74" t="s">
        <v>66</v>
      </c>
      <c r="H243" s="60"/>
      <c r="I243" s="169"/>
      <c r="J243" s="60"/>
      <c r="K243" s="145"/>
    </row>
    <row r="244" spans="2:11" ht="11.1" customHeight="1" x14ac:dyDescent="0.2">
      <c r="B244" s="64"/>
      <c r="C244" s="72" t="s">
        <v>68</v>
      </c>
      <c r="D244" s="144"/>
      <c r="E244" s="106"/>
      <c r="F244" s="64">
        <v>1</v>
      </c>
      <c r="G244" s="63" t="s">
        <v>268</v>
      </c>
      <c r="H244" s="60">
        <v>85000</v>
      </c>
      <c r="I244" s="167"/>
      <c r="J244" s="62"/>
      <c r="K244" s="60"/>
    </row>
    <row r="245" spans="2:11" ht="11.1" customHeight="1" x14ac:dyDescent="0.2">
      <c r="B245" s="64">
        <v>1</v>
      </c>
      <c r="C245" s="63" t="s">
        <v>320</v>
      </c>
      <c r="D245" s="144">
        <v>100000</v>
      </c>
      <c r="E245" s="106"/>
      <c r="F245" s="64">
        <v>2</v>
      </c>
      <c r="G245" s="67" t="s">
        <v>345</v>
      </c>
      <c r="H245" s="60">
        <v>180000</v>
      </c>
      <c r="I245" s="167"/>
      <c r="J245" s="60"/>
      <c r="K245" s="116"/>
    </row>
    <row r="246" spans="2:11" ht="11.1" customHeight="1" x14ac:dyDescent="0.2">
      <c r="B246" s="32"/>
      <c r="C246" s="63"/>
      <c r="D246" s="144"/>
      <c r="E246" s="106"/>
      <c r="F246" s="64">
        <v>3</v>
      </c>
      <c r="G246" s="63" t="s">
        <v>235</v>
      </c>
      <c r="H246" s="60">
        <v>50000</v>
      </c>
      <c r="I246" s="169"/>
      <c r="J246" s="60"/>
    </row>
    <row r="247" spans="2:11" ht="11.1" customHeight="1" x14ac:dyDescent="0.2">
      <c r="B247" s="32"/>
      <c r="C247" s="74" t="s">
        <v>132</v>
      </c>
      <c r="D247" s="144"/>
      <c r="E247" s="106"/>
      <c r="F247" s="64">
        <v>4</v>
      </c>
      <c r="G247" s="63" t="s">
        <v>237</v>
      </c>
      <c r="H247" s="60">
        <v>25000</v>
      </c>
      <c r="I247" s="167"/>
      <c r="J247" s="60"/>
      <c r="K247" s="117"/>
    </row>
    <row r="248" spans="2:11" ht="11.1" customHeight="1" x14ac:dyDescent="0.2">
      <c r="B248" s="64">
        <v>1</v>
      </c>
      <c r="C248" s="59" t="s">
        <v>138</v>
      </c>
      <c r="D248" s="144">
        <v>200000</v>
      </c>
      <c r="E248" s="106"/>
      <c r="F248" s="32">
        <v>5</v>
      </c>
      <c r="G248" s="63" t="s">
        <v>287</v>
      </c>
      <c r="H248" s="60">
        <v>35000</v>
      </c>
      <c r="I248" s="167"/>
      <c r="J248" s="60"/>
      <c r="K248" s="116"/>
    </row>
    <row r="249" spans="2:11" ht="11.1" customHeight="1" x14ac:dyDescent="0.2">
      <c r="B249" s="64">
        <v>2</v>
      </c>
      <c r="C249" s="59" t="s">
        <v>218</v>
      </c>
      <c r="D249" s="60">
        <v>191000</v>
      </c>
      <c r="E249" s="106"/>
      <c r="F249" s="64">
        <v>6</v>
      </c>
      <c r="G249" s="63" t="s">
        <v>242</v>
      </c>
      <c r="H249" s="60">
        <v>55000</v>
      </c>
      <c r="I249" s="167"/>
      <c r="J249" s="60"/>
      <c r="K249" s="62"/>
    </row>
    <row r="250" spans="2:11" ht="11.1" customHeight="1" x14ac:dyDescent="0.2">
      <c r="B250" s="64">
        <v>3</v>
      </c>
      <c r="C250" s="63" t="s">
        <v>222</v>
      </c>
      <c r="D250" s="60">
        <v>33000</v>
      </c>
      <c r="E250" s="106"/>
      <c r="F250" s="64">
        <v>7</v>
      </c>
      <c r="G250" s="59" t="s">
        <v>242</v>
      </c>
      <c r="H250" s="60">
        <v>25000</v>
      </c>
      <c r="I250" s="167"/>
      <c r="J250" s="60"/>
      <c r="K250" s="144"/>
    </row>
    <row r="251" spans="2:11" ht="11.1" customHeight="1" x14ac:dyDescent="0.2">
      <c r="B251" s="64">
        <v>4</v>
      </c>
      <c r="C251" s="59" t="s">
        <v>322</v>
      </c>
      <c r="D251" s="62">
        <v>35000</v>
      </c>
      <c r="E251" s="106"/>
      <c r="F251" s="64">
        <v>8</v>
      </c>
      <c r="G251" s="59" t="s">
        <v>346</v>
      </c>
      <c r="H251" s="144">
        <v>240000</v>
      </c>
      <c r="I251" s="167"/>
      <c r="J251" s="144"/>
      <c r="K251" s="61"/>
    </row>
    <row r="252" spans="2:11" ht="11.1" customHeight="1" x14ac:dyDescent="0.2">
      <c r="B252" s="64">
        <v>5</v>
      </c>
      <c r="C252" s="59" t="s">
        <v>333</v>
      </c>
      <c r="D252" s="62">
        <v>247000</v>
      </c>
      <c r="E252" s="106"/>
      <c r="F252" s="64"/>
      <c r="G252" s="59"/>
      <c r="H252" s="60"/>
      <c r="I252" s="146"/>
      <c r="J252" s="72"/>
      <c r="K252" s="61"/>
    </row>
    <row r="253" spans="2:11" ht="11.1" customHeight="1" x14ac:dyDescent="0.2">
      <c r="B253" s="64">
        <v>6</v>
      </c>
      <c r="C253" s="63" t="s">
        <v>233</v>
      </c>
      <c r="D253" s="60">
        <v>56000</v>
      </c>
      <c r="E253" s="106"/>
      <c r="F253" s="73" t="s">
        <v>47</v>
      </c>
      <c r="G253" s="74" t="s">
        <v>51</v>
      </c>
      <c r="H253" s="60"/>
      <c r="I253" s="146"/>
      <c r="J253" s="188"/>
      <c r="K253" s="144"/>
    </row>
    <row r="254" spans="2:11" ht="10.5" customHeight="1" x14ac:dyDescent="0.2">
      <c r="B254" s="64">
        <v>7</v>
      </c>
      <c r="C254" s="63" t="s">
        <v>239</v>
      </c>
      <c r="D254" s="60">
        <v>55000</v>
      </c>
      <c r="E254" s="106"/>
      <c r="F254" s="37"/>
      <c r="G254" s="74" t="s">
        <v>71</v>
      </c>
      <c r="H254" s="60">
        <v>0</v>
      </c>
      <c r="I254" s="170"/>
      <c r="J254" s="59"/>
      <c r="K254" s="144"/>
    </row>
    <row r="255" spans="2:11" ht="11.1" customHeight="1" x14ac:dyDescent="0.2">
      <c r="B255" s="64">
        <v>8</v>
      </c>
      <c r="C255" s="59" t="s">
        <v>240</v>
      </c>
      <c r="D255" s="60">
        <v>30000</v>
      </c>
      <c r="E255" s="106"/>
      <c r="F255" s="73"/>
      <c r="G255" s="72" t="s">
        <v>395</v>
      </c>
      <c r="H255" s="60">
        <v>0</v>
      </c>
      <c r="I255" s="197">
        <v>326510330</v>
      </c>
      <c r="J255" s="72"/>
      <c r="K255" s="60"/>
    </row>
    <row r="256" spans="2:11" ht="11.1" customHeight="1" thickBot="1" x14ac:dyDescent="0.25">
      <c r="B256" s="64">
        <v>9</v>
      </c>
      <c r="C256" s="59" t="s">
        <v>243</v>
      </c>
      <c r="D256" s="60">
        <v>40000</v>
      </c>
      <c r="E256" s="106"/>
      <c r="F256" s="64"/>
      <c r="G256" s="67"/>
      <c r="H256" s="60"/>
      <c r="I256" s="197">
        <v>55326400</v>
      </c>
      <c r="J256" s="146"/>
      <c r="K256" s="144"/>
    </row>
    <row r="257" spans="2:12" ht="11.1" customHeight="1" x14ac:dyDescent="0.2">
      <c r="B257" s="64">
        <v>10</v>
      </c>
      <c r="C257" s="63" t="s">
        <v>228</v>
      </c>
      <c r="D257" s="60">
        <v>126000</v>
      </c>
      <c r="E257" s="106"/>
      <c r="F257" s="73" t="s">
        <v>67</v>
      </c>
      <c r="G257" s="72" t="s">
        <v>22</v>
      </c>
      <c r="H257" s="144"/>
      <c r="I257" s="167"/>
      <c r="J257" s="240" t="s">
        <v>69</v>
      </c>
      <c r="K257" s="229"/>
      <c r="L257" s="123">
        <f>SUM(L222:L256)</f>
        <v>0</v>
      </c>
    </row>
    <row r="258" spans="2:12" ht="11.1" customHeight="1" x14ac:dyDescent="0.2">
      <c r="B258" s="76">
        <v>11</v>
      </c>
      <c r="C258" s="59" t="s">
        <v>229</v>
      </c>
      <c r="D258" s="179">
        <v>96000</v>
      </c>
      <c r="E258" s="106"/>
      <c r="F258" s="73"/>
      <c r="G258" s="72" t="s">
        <v>23</v>
      </c>
      <c r="H258" s="60"/>
      <c r="I258" s="167"/>
      <c r="J258" s="241" t="s">
        <v>70</v>
      </c>
      <c r="K258" s="219"/>
      <c r="L258" s="222" t="e">
        <f>+H5+F214-L257</f>
        <v>#VALUE!</v>
      </c>
    </row>
    <row r="259" spans="2:12" ht="11.1" customHeight="1" thickBot="1" x14ac:dyDescent="0.25">
      <c r="B259" s="64">
        <v>12</v>
      </c>
      <c r="C259" s="63" t="s">
        <v>230</v>
      </c>
      <c r="D259" s="60">
        <v>30000</v>
      </c>
      <c r="E259" s="106"/>
      <c r="F259" s="70"/>
      <c r="G259" s="72" t="s">
        <v>39</v>
      </c>
      <c r="H259" s="60"/>
      <c r="I259" s="167"/>
      <c r="J259" s="242"/>
      <c r="K259" s="221"/>
      <c r="L259" s="223"/>
    </row>
    <row r="260" spans="2:12" ht="11.1" customHeight="1" x14ac:dyDescent="0.2">
      <c r="B260" s="76">
        <v>13</v>
      </c>
      <c r="C260" s="59" t="s">
        <v>231</v>
      </c>
      <c r="D260" s="60">
        <v>70000</v>
      </c>
      <c r="E260" s="106"/>
      <c r="F260" s="64"/>
      <c r="G260" s="72" t="s">
        <v>40</v>
      </c>
      <c r="H260" s="62"/>
      <c r="I260" s="169"/>
      <c r="J260" s="130"/>
      <c r="K260" s="140" t="s">
        <v>24</v>
      </c>
      <c r="L260" s="141"/>
    </row>
    <row r="261" spans="2:12" ht="11.1" customHeight="1" x14ac:dyDescent="0.2">
      <c r="B261" s="64">
        <v>14</v>
      </c>
      <c r="C261" s="59" t="s">
        <v>341</v>
      </c>
      <c r="D261" s="62">
        <v>330000</v>
      </c>
      <c r="E261" s="106"/>
      <c r="F261" s="64">
        <v>1</v>
      </c>
      <c r="G261" s="63" t="s">
        <v>162</v>
      </c>
      <c r="H261" s="60">
        <v>620000</v>
      </c>
      <c r="I261" s="167"/>
      <c r="J261" s="153"/>
      <c r="K261" s="134" t="s">
        <v>25</v>
      </c>
      <c r="L261" s="154"/>
    </row>
    <row r="262" spans="2:12" ht="11.1" customHeight="1" x14ac:dyDescent="0.2">
      <c r="B262" s="70"/>
      <c r="C262" s="59" t="s">
        <v>342</v>
      </c>
      <c r="D262" s="61"/>
      <c r="E262" s="106"/>
      <c r="F262" s="64"/>
      <c r="G262" s="63" t="s">
        <v>87</v>
      </c>
      <c r="H262" s="60"/>
      <c r="I262" s="167"/>
      <c r="J262" s="153"/>
      <c r="K262" s="155" t="s">
        <v>64</v>
      </c>
      <c r="L262" s="154"/>
    </row>
    <row r="263" spans="2:12" ht="11.1" customHeight="1" thickBot="1" x14ac:dyDescent="0.25">
      <c r="B263" s="64"/>
      <c r="C263" s="59"/>
      <c r="D263" s="60"/>
      <c r="E263" s="106"/>
      <c r="F263" s="64">
        <v>2</v>
      </c>
      <c r="G263" s="63" t="s">
        <v>98</v>
      </c>
      <c r="H263" s="60">
        <v>1992000</v>
      </c>
      <c r="I263" s="167"/>
      <c r="J263" s="156"/>
      <c r="K263" s="157" t="s">
        <v>26</v>
      </c>
      <c r="L263" s="158"/>
    </row>
    <row r="264" spans="2:12" ht="11.1" customHeight="1" x14ac:dyDescent="0.2">
      <c r="B264" s="73" t="s">
        <v>37</v>
      </c>
      <c r="C264" s="72" t="s">
        <v>38</v>
      </c>
      <c r="D264" s="144"/>
      <c r="E264" s="106"/>
      <c r="F264" s="64"/>
      <c r="G264" s="63" t="s">
        <v>74</v>
      </c>
      <c r="H264" s="60"/>
      <c r="I264" s="168"/>
      <c r="J264" s="82" t="s">
        <v>27</v>
      </c>
      <c r="K264" s="83"/>
      <c r="L264" s="84"/>
    </row>
    <row r="265" spans="2:12" ht="11.1" customHeight="1" x14ac:dyDescent="0.2">
      <c r="B265" s="73"/>
      <c r="C265" s="72" t="s">
        <v>16</v>
      </c>
      <c r="D265" s="60"/>
      <c r="E265" s="106"/>
      <c r="F265" s="64">
        <v>3</v>
      </c>
      <c r="G265" s="63" t="s">
        <v>98</v>
      </c>
      <c r="H265" s="60">
        <v>995200</v>
      </c>
      <c r="I265" s="168"/>
      <c r="J265" s="106"/>
      <c r="K265" s="172"/>
      <c r="L265" s="171"/>
    </row>
    <row r="266" spans="2:12" ht="11.1" customHeight="1" x14ac:dyDescent="0.2">
      <c r="B266" s="64">
        <v>1</v>
      </c>
      <c r="C266" s="59" t="s">
        <v>219</v>
      </c>
      <c r="D266" s="60">
        <v>2000000</v>
      </c>
      <c r="E266" s="106"/>
      <c r="F266" s="32"/>
      <c r="G266" s="63" t="s">
        <v>75</v>
      </c>
      <c r="H266" s="60"/>
      <c r="I266" s="167"/>
      <c r="J266" s="106"/>
      <c r="K266" s="172"/>
      <c r="L266" s="171"/>
    </row>
    <row r="267" spans="2:12" ht="11.1" customHeight="1" x14ac:dyDescent="0.2">
      <c r="B267" s="64"/>
      <c r="C267" s="59"/>
      <c r="D267" s="61"/>
      <c r="E267" s="106"/>
      <c r="F267" s="76"/>
      <c r="G267" s="59"/>
      <c r="H267" s="60"/>
      <c r="I267" s="169"/>
      <c r="J267" s="106"/>
      <c r="K267" s="177" t="s">
        <v>12</v>
      </c>
      <c r="L267" s="176"/>
    </row>
    <row r="268" spans="2:12" ht="11.1" customHeight="1" x14ac:dyDescent="0.2">
      <c r="B268" s="230" t="s">
        <v>6</v>
      </c>
      <c r="C268" s="231"/>
      <c r="D268" s="81">
        <f>SUM(D222:D267)</f>
        <v>74333100</v>
      </c>
      <c r="E268" s="106"/>
      <c r="F268" s="230" t="s">
        <v>347</v>
      </c>
      <c r="G268" s="231"/>
      <c r="H268" s="81">
        <f>SUM(H222:H267)</f>
        <v>82225300</v>
      </c>
      <c r="I268" s="167"/>
      <c r="J268" s="127"/>
      <c r="K268" s="178" t="s">
        <v>13</v>
      </c>
      <c r="L268" s="178"/>
    </row>
    <row r="269" spans="2:12" ht="11.1" customHeight="1" x14ac:dyDescent="0.2">
      <c r="B269" s="208"/>
      <c r="C269" s="208"/>
      <c r="D269" s="91"/>
      <c r="E269" s="106"/>
      <c r="F269" s="208"/>
      <c r="G269" s="208"/>
      <c r="H269" s="91"/>
      <c r="I269" s="167"/>
      <c r="J269" s="127"/>
      <c r="K269" s="211"/>
      <c r="L269" s="211"/>
    </row>
    <row r="270" spans="2:12" ht="11.1" customHeight="1" x14ac:dyDescent="0.2">
      <c r="B270" s="208"/>
      <c r="C270" s="208"/>
      <c r="D270" s="91"/>
      <c r="E270" s="106"/>
      <c r="F270" s="208"/>
      <c r="G270" s="208"/>
      <c r="H270" s="91"/>
      <c r="I270" s="167"/>
      <c r="J270" s="127"/>
      <c r="K270" s="211"/>
      <c r="L270" s="211"/>
    </row>
    <row r="271" spans="2:12" ht="11.1" customHeight="1" x14ac:dyDescent="0.2">
      <c r="B271" s="208"/>
      <c r="C271" s="208"/>
      <c r="D271" s="91"/>
      <c r="E271" s="106"/>
      <c r="F271" s="208"/>
      <c r="G271" s="208"/>
      <c r="H271" s="91"/>
      <c r="I271" s="167"/>
      <c r="J271" s="127"/>
      <c r="K271" s="211"/>
      <c r="L271" s="211"/>
    </row>
    <row r="272" spans="2:12" ht="11.1" customHeight="1" x14ac:dyDescent="0.2">
      <c r="B272" s="233" t="s">
        <v>9</v>
      </c>
      <c r="C272" s="233"/>
      <c r="D272" s="233"/>
      <c r="E272" s="233"/>
      <c r="F272" s="233"/>
      <c r="G272" s="233"/>
      <c r="H272" s="233"/>
      <c r="I272" s="167"/>
      <c r="J272" s="127"/>
      <c r="K272" s="211"/>
      <c r="L272" s="211"/>
    </row>
    <row r="273" spans="2:12" ht="11.1" customHeight="1" x14ac:dyDescent="0.2">
      <c r="B273" s="235" t="s">
        <v>133</v>
      </c>
      <c r="C273" s="235"/>
      <c r="D273" s="235"/>
      <c r="E273" s="235"/>
      <c r="F273" s="235"/>
      <c r="G273" s="235"/>
      <c r="H273" s="235"/>
      <c r="I273" s="167"/>
      <c r="J273" s="127"/>
      <c r="K273" s="211"/>
      <c r="L273" s="211"/>
    </row>
    <row r="274" spans="2:12" ht="11.1" customHeight="1" x14ac:dyDescent="0.2">
      <c r="B274" s="232" t="s">
        <v>41</v>
      </c>
      <c r="C274" s="232"/>
      <c r="D274" s="232"/>
      <c r="E274" s="232"/>
      <c r="F274" s="232"/>
      <c r="G274" s="232"/>
      <c r="H274" s="232"/>
      <c r="I274" s="167"/>
      <c r="J274" s="127"/>
      <c r="K274" s="211"/>
      <c r="L274" s="211"/>
    </row>
    <row r="275" spans="2:12" ht="11.1" customHeight="1" thickBot="1" x14ac:dyDescent="0.25">
      <c r="B275" s="202" t="s">
        <v>0</v>
      </c>
      <c r="C275" s="133" t="s">
        <v>1</v>
      </c>
      <c r="D275" s="133" t="s">
        <v>5</v>
      </c>
      <c r="E275" s="106"/>
      <c r="F275" s="202" t="s">
        <v>0</v>
      </c>
      <c r="G275" s="133" t="s">
        <v>1</v>
      </c>
      <c r="H275" s="133" t="s">
        <v>5</v>
      </c>
      <c r="I275" s="167"/>
      <c r="J275" s="127"/>
      <c r="K275" s="211"/>
      <c r="L275" s="211"/>
    </row>
    <row r="276" spans="2:12" ht="11.1" customHeight="1" x14ac:dyDescent="0.2">
      <c r="B276" s="99" t="s">
        <v>4</v>
      </c>
      <c r="C276" s="100"/>
      <c r="D276" s="101"/>
      <c r="E276" s="106"/>
      <c r="F276" s="99" t="s">
        <v>4</v>
      </c>
      <c r="G276" s="100" t="s">
        <v>7</v>
      </c>
      <c r="H276" s="101">
        <f>D322</f>
        <v>42707500</v>
      </c>
      <c r="I276" s="167"/>
      <c r="J276" s="127"/>
      <c r="K276" s="211"/>
      <c r="L276" s="211"/>
    </row>
    <row r="277" spans="2:12" ht="11.1" customHeight="1" x14ac:dyDescent="0.2">
      <c r="B277" s="37" t="s">
        <v>84</v>
      </c>
      <c r="C277" s="72" t="s">
        <v>46</v>
      </c>
      <c r="D277" s="61"/>
      <c r="E277" s="106"/>
      <c r="F277" s="64"/>
      <c r="G277" s="59"/>
      <c r="H277" s="60"/>
      <c r="I277" s="167"/>
      <c r="J277" s="127"/>
      <c r="K277" s="211"/>
      <c r="L277" s="211"/>
    </row>
    <row r="278" spans="2:12" ht="11.1" customHeight="1" x14ac:dyDescent="0.2">
      <c r="B278" s="64"/>
      <c r="C278" s="59"/>
      <c r="D278" s="60"/>
      <c r="E278" s="106"/>
      <c r="F278" s="64"/>
      <c r="G278" s="59"/>
      <c r="H278" s="60"/>
      <c r="I278" s="167"/>
      <c r="J278" s="127"/>
      <c r="K278" s="211"/>
      <c r="L278" s="211"/>
    </row>
    <row r="279" spans="2:12" ht="11.1" customHeight="1" x14ac:dyDescent="0.2">
      <c r="B279" s="73" t="s">
        <v>55</v>
      </c>
      <c r="C279" s="72" t="s">
        <v>348</v>
      </c>
      <c r="D279" s="144"/>
      <c r="E279" s="106"/>
      <c r="F279" s="73" t="s">
        <v>105</v>
      </c>
      <c r="G279" s="74" t="s">
        <v>102</v>
      </c>
      <c r="H279" s="60"/>
      <c r="I279" s="167"/>
      <c r="J279" s="127"/>
      <c r="K279" s="211"/>
      <c r="L279" s="211"/>
    </row>
    <row r="280" spans="2:12" ht="11.1" customHeight="1" x14ac:dyDescent="0.2">
      <c r="B280" s="73"/>
      <c r="C280" s="72" t="s">
        <v>349</v>
      </c>
      <c r="D280" s="144"/>
      <c r="E280" s="106"/>
      <c r="F280" s="73"/>
      <c r="G280" s="74" t="s">
        <v>103</v>
      </c>
      <c r="H280" s="60"/>
      <c r="I280" s="167"/>
      <c r="J280" s="127"/>
      <c r="K280" s="211"/>
      <c r="L280" s="211"/>
    </row>
    <row r="281" spans="2:12" ht="11.1" customHeight="1" x14ac:dyDescent="0.2">
      <c r="B281" s="70">
        <v>1</v>
      </c>
      <c r="C281" s="59" t="s">
        <v>350</v>
      </c>
      <c r="D281" s="60">
        <v>5250000</v>
      </c>
      <c r="E281" s="106"/>
      <c r="F281" s="64">
        <v>1</v>
      </c>
      <c r="G281" s="63" t="s">
        <v>238</v>
      </c>
      <c r="H281" s="60">
        <v>600000</v>
      </c>
      <c r="I281" s="167"/>
      <c r="J281" s="127"/>
      <c r="K281" s="211"/>
      <c r="L281" s="211"/>
    </row>
    <row r="282" spans="2:12" ht="11.1" customHeight="1" x14ac:dyDescent="0.2">
      <c r="B282" s="64"/>
      <c r="C282" s="72" t="s">
        <v>351</v>
      </c>
      <c r="D282" s="60"/>
      <c r="E282" s="106"/>
      <c r="F282" s="64">
        <v>2</v>
      </c>
      <c r="G282" s="63" t="s">
        <v>379</v>
      </c>
      <c r="H282" s="60">
        <v>600000</v>
      </c>
      <c r="I282" s="167"/>
      <c r="J282" s="127"/>
      <c r="K282" s="211"/>
      <c r="L282" s="211"/>
    </row>
    <row r="283" spans="2:12" ht="11.1" customHeight="1" x14ac:dyDescent="0.2">
      <c r="B283" s="64">
        <v>1</v>
      </c>
      <c r="C283" s="63" t="s">
        <v>352</v>
      </c>
      <c r="D283" s="60">
        <v>9650000</v>
      </c>
      <c r="E283" s="106"/>
      <c r="F283" s="64">
        <v>3</v>
      </c>
      <c r="G283" s="63" t="s">
        <v>380</v>
      </c>
      <c r="H283" s="60">
        <v>500000</v>
      </c>
      <c r="I283" s="167"/>
      <c r="J283" s="127"/>
      <c r="K283" s="211"/>
      <c r="L283" s="211"/>
    </row>
    <row r="284" spans="2:12" ht="11.1" customHeight="1" x14ac:dyDescent="0.2">
      <c r="B284" s="64">
        <v>2</v>
      </c>
      <c r="C284" s="63" t="s">
        <v>353</v>
      </c>
      <c r="D284" s="60">
        <v>19600000</v>
      </c>
      <c r="E284" s="106"/>
      <c r="F284" s="32"/>
      <c r="G284" s="63"/>
      <c r="H284" s="60"/>
      <c r="I284" s="167"/>
      <c r="J284" s="127"/>
      <c r="K284" s="211"/>
      <c r="L284" s="211"/>
    </row>
    <row r="285" spans="2:12" ht="11.1" customHeight="1" x14ac:dyDescent="0.2">
      <c r="B285" s="64"/>
      <c r="C285" s="74" t="s">
        <v>354</v>
      </c>
      <c r="D285" s="60"/>
      <c r="E285" s="106"/>
      <c r="F285" s="73" t="s">
        <v>107</v>
      </c>
      <c r="G285" s="74" t="s">
        <v>78</v>
      </c>
      <c r="H285" s="60"/>
      <c r="I285" s="167"/>
      <c r="J285" s="127"/>
      <c r="K285" s="211"/>
      <c r="L285" s="211"/>
    </row>
    <row r="286" spans="2:12" ht="11.1" customHeight="1" x14ac:dyDescent="0.2">
      <c r="B286" s="64"/>
      <c r="C286" s="74" t="s">
        <v>355</v>
      </c>
      <c r="D286" s="60"/>
      <c r="E286" s="106"/>
      <c r="F286" s="64">
        <v>1</v>
      </c>
      <c r="G286" s="63" t="s">
        <v>381</v>
      </c>
      <c r="H286" s="60">
        <v>800000</v>
      </c>
      <c r="I286" s="167"/>
      <c r="J286" s="127"/>
      <c r="K286" s="211"/>
      <c r="L286" s="211"/>
    </row>
    <row r="287" spans="2:12" ht="11.1" customHeight="1" x14ac:dyDescent="0.2">
      <c r="B287" s="64">
        <v>1</v>
      </c>
      <c r="C287" s="63" t="s">
        <v>356</v>
      </c>
      <c r="D287" s="60">
        <v>400000</v>
      </c>
      <c r="E287" s="106"/>
      <c r="F287" s="64">
        <v>2</v>
      </c>
      <c r="G287" s="63" t="s">
        <v>382</v>
      </c>
      <c r="H287" s="60">
        <v>975000</v>
      </c>
      <c r="I287" s="167"/>
      <c r="J287" s="127"/>
      <c r="K287" s="211"/>
      <c r="L287" s="211"/>
    </row>
    <row r="288" spans="2:12" ht="11.1" customHeight="1" x14ac:dyDescent="0.2">
      <c r="B288" s="32"/>
      <c r="C288" s="74" t="s">
        <v>357</v>
      </c>
      <c r="D288" s="60"/>
      <c r="E288" s="106"/>
      <c r="F288" s="64">
        <v>3</v>
      </c>
      <c r="G288" s="63" t="s">
        <v>383</v>
      </c>
      <c r="H288" s="144">
        <v>875000</v>
      </c>
      <c r="I288" s="167"/>
      <c r="J288" s="127"/>
      <c r="K288" s="211"/>
      <c r="L288" s="211"/>
    </row>
    <row r="289" spans="2:12" ht="11.1" customHeight="1" x14ac:dyDescent="0.2">
      <c r="B289" s="64">
        <v>1</v>
      </c>
      <c r="C289" s="59" t="s">
        <v>358</v>
      </c>
      <c r="D289" s="144">
        <v>2600000</v>
      </c>
      <c r="E289" s="106"/>
      <c r="F289" s="70"/>
      <c r="G289" s="59"/>
      <c r="H289" s="144"/>
      <c r="I289" s="167"/>
      <c r="J289" s="127"/>
      <c r="K289" s="211"/>
      <c r="L289" s="211"/>
    </row>
    <row r="290" spans="2:12" ht="11.1" customHeight="1" x14ac:dyDescent="0.2">
      <c r="B290" s="64"/>
      <c r="C290" s="63"/>
      <c r="D290" s="60"/>
      <c r="E290" s="106"/>
      <c r="F290" s="73" t="s">
        <v>385</v>
      </c>
      <c r="G290" s="74" t="s">
        <v>106</v>
      </c>
      <c r="H290" s="144"/>
      <c r="I290" s="167"/>
      <c r="J290" s="127"/>
      <c r="K290" s="211"/>
      <c r="L290" s="211"/>
    </row>
    <row r="291" spans="2:12" ht="11.1" customHeight="1" x14ac:dyDescent="0.2">
      <c r="B291" s="73" t="s">
        <v>58</v>
      </c>
      <c r="C291" s="80" t="s">
        <v>52</v>
      </c>
      <c r="D291" s="144"/>
      <c r="E291" s="106"/>
      <c r="F291" s="64">
        <v>1</v>
      </c>
      <c r="G291" s="63" t="s">
        <v>384</v>
      </c>
      <c r="H291" s="60">
        <v>500000</v>
      </c>
      <c r="I291" s="167"/>
      <c r="J291" s="127"/>
      <c r="K291" s="211"/>
      <c r="L291" s="211"/>
    </row>
    <row r="292" spans="2:12" ht="11.1" customHeight="1" x14ac:dyDescent="0.2">
      <c r="B292" s="64"/>
      <c r="C292" s="72" t="s">
        <v>100</v>
      </c>
      <c r="D292" s="60"/>
      <c r="E292" s="106"/>
      <c r="F292" s="64"/>
      <c r="G292" s="72"/>
      <c r="H292" s="62"/>
      <c r="I292" s="167"/>
      <c r="J292" s="127"/>
      <c r="K292" s="211"/>
      <c r="L292" s="211"/>
    </row>
    <row r="293" spans="2:12" ht="11.1" customHeight="1" x14ac:dyDescent="0.2">
      <c r="B293" s="64"/>
      <c r="C293" s="72" t="s">
        <v>79</v>
      </c>
      <c r="D293" s="62"/>
      <c r="E293" s="106"/>
      <c r="F293" s="73" t="s">
        <v>386</v>
      </c>
      <c r="G293" s="72" t="s">
        <v>388</v>
      </c>
      <c r="H293" s="179"/>
      <c r="I293" s="167"/>
      <c r="J293" s="127"/>
      <c r="K293" s="211"/>
      <c r="L293" s="211"/>
    </row>
    <row r="294" spans="2:12" ht="11.1" customHeight="1" x14ac:dyDescent="0.2">
      <c r="B294" s="64">
        <v>1</v>
      </c>
      <c r="C294" s="59" t="s">
        <v>359</v>
      </c>
      <c r="D294" s="144">
        <v>50000</v>
      </c>
      <c r="E294" s="106"/>
      <c r="F294" s="73"/>
      <c r="G294" s="74" t="s">
        <v>387</v>
      </c>
      <c r="H294" s="60"/>
      <c r="I294" s="167"/>
      <c r="J294" s="127"/>
      <c r="K294" s="211"/>
      <c r="L294" s="211"/>
    </row>
    <row r="295" spans="2:12" ht="11.1" customHeight="1" x14ac:dyDescent="0.2">
      <c r="B295" s="64">
        <v>2</v>
      </c>
      <c r="C295" s="195" t="s">
        <v>360</v>
      </c>
      <c r="D295" s="60">
        <v>22500</v>
      </c>
      <c r="E295" s="106"/>
      <c r="F295" s="64">
        <v>1</v>
      </c>
      <c r="G295" s="63" t="s">
        <v>389</v>
      </c>
      <c r="H295" s="60">
        <v>4200000</v>
      </c>
      <c r="I295" s="167"/>
      <c r="J295" s="127"/>
      <c r="K295" s="211"/>
      <c r="L295" s="211"/>
    </row>
    <row r="296" spans="2:12" ht="11.1" customHeight="1" x14ac:dyDescent="0.2">
      <c r="B296" s="64">
        <v>3</v>
      </c>
      <c r="C296" s="59" t="s">
        <v>361</v>
      </c>
      <c r="D296" s="143">
        <v>506500</v>
      </c>
      <c r="E296" s="106"/>
      <c r="F296" s="64">
        <v>2</v>
      </c>
      <c r="G296" s="59" t="s">
        <v>390</v>
      </c>
      <c r="H296" s="60">
        <v>1400000</v>
      </c>
      <c r="I296" s="167"/>
      <c r="J296" s="127"/>
      <c r="K296" s="211"/>
      <c r="L296" s="211"/>
    </row>
    <row r="297" spans="2:12" ht="11.1" customHeight="1" x14ac:dyDescent="0.2">
      <c r="B297" s="64">
        <v>4</v>
      </c>
      <c r="C297" s="63" t="s">
        <v>362</v>
      </c>
      <c r="D297" s="60">
        <v>580000</v>
      </c>
      <c r="E297" s="106"/>
      <c r="F297" s="64"/>
      <c r="G297" s="63"/>
      <c r="H297" s="60"/>
      <c r="I297" s="167"/>
      <c r="J297" s="127"/>
      <c r="K297" s="211"/>
      <c r="L297" s="211"/>
    </row>
    <row r="298" spans="2:12" ht="11.1" customHeight="1" x14ac:dyDescent="0.2">
      <c r="B298" s="64">
        <v>5</v>
      </c>
      <c r="C298" s="63" t="s">
        <v>363</v>
      </c>
      <c r="D298" s="60">
        <v>100000</v>
      </c>
      <c r="E298" s="106"/>
      <c r="F298" s="73" t="s">
        <v>391</v>
      </c>
      <c r="G298" s="72" t="s">
        <v>76</v>
      </c>
      <c r="H298" s="60"/>
      <c r="I298" s="167"/>
      <c r="J298" s="127"/>
      <c r="K298" s="211"/>
      <c r="L298" s="211"/>
    </row>
    <row r="299" spans="2:12" ht="11.1" customHeight="1" x14ac:dyDescent="0.2">
      <c r="B299" s="32"/>
      <c r="C299" s="63"/>
      <c r="D299" s="60"/>
      <c r="E299" s="106"/>
      <c r="F299" s="73"/>
      <c r="G299" s="72" t="s">
        <v>77</v>
      </c>
      <c r="H299" s="60"/>
      <c r="I299" s="167"/>
      <c r="J299" s="127"/>
      <c r="K299" s="211"/>
      <c r="L299" s="211"/>
    </row>
    <row r="300" spans="2:12" ht="11.1" customHeight="1" x14ac:dyDescent="0.2">
      <c r="B300" s="73" t="s">
        <v>72</v>
      </c>
      <c r="C300" s="72" t="s">
        <v>364</v>
      </c>
      <c r="D300" s="60"/>
      <c r="E300" s="106"/>
      <c r="F300" s="70"/>
      <c r="G300" s="72" t="s">
        <v>39</v>
      </c>
      <c r="H300" s="60"/>
      <c r="I300" s="167"/>
      <c r="J300" s="127"/>
      <c r="K300" s="211"/>
      <c r="L300" s="211"/>
    </row>
    <row r="301" spans="2:12" ht="11.1" customHeight="1" x14ac:dyDescent="0.2">
      <c r="B301" s="73"/>
      <c r="C301" s="80" t="s">
        <v>365</v>
      </c>
      <c r="D301" s="60"/>
      <c r="E301" s="106"/>
      <c r="F301" s="64"/>
      <c r="G301" s="72" t="s">
        <v>40</v>
      </c>
      <c r="H301" s="144"/>
      <c r="I301" s="167"/>
      <c r="J301" s="127"/>
      <c r="K301" s="211"/>
      <c r="L301" s="211"/>
    </row>
    <row r="302" spans="2:12" ht="11.1" customHeight="1" x14ac:dyDescent="0.2">
      <c r="B302" s="73"/>
      <c r="C302" s="72" t="s">
        <v>366</v>
      </c>
      <c r="D302" s="144"/>
      <c r="E302" s="106"/>
      <c r="F302" s="64">
        <v>1</v>
      </c>
      <c r="G302" s="63" t="s">
        <v>162</v>
      </c>
      <c r="H302" s="60">
        <v>620000</v>
      </c>
      <c r="I302" s="167"/>
      <c r="J302" s="127"/>
      <c r="K302" s="211"/>
      <c r="L302" s="211"/>
    </row>
    <row r="303" spans="2:12" ht="11.1" customHeight="1" x14ac:dyDescent="0.2">
      <c r="B303" s="64">
        <v>1</v>
      </c>
      <c r="C303" s="59" t="s">
        <v>367</v>
      </c>
      <c r="D303" s="60">
        <v>840000</v>
      </c>
      <c r="E303" s="106"/>
      <c r="F303" s="64"/>
      <c r="G303" s="63" t="s">
        <v>87</v>
      </c>
      <c r="H303" s="60"/>
      <c r="I303" s="167"/>
      <c r="J303" s="127"/>
      <c r="K303" s="211"/>
      <c r="L303" s="211"/>
    </row>
    <row r="304" spans="2:12" ht="11.1" customHeight="1" x14ac:dyDescent="0.2">
      <c r="B304" s="70">
        <v>2</v>
      </c>
      <c r="C304" s="59" t="s">
        <v>368</v>
      </c>
      <c r="D304" s="60">
        <v>375000</v>
      </c>
      <c r="E304" s="106"/>
      <c r="F304" s="64">
        <v>2</v>
      </c>
      <c r="G304" s="63" t="s">
        <v>98</v>
      </c>
      <c r="H304" s="60">
        <v>1992000</v>
      </c>
      <c r="I304" s="167"/>
      <c r="J304" s="127"/>
      <c r="K304" s="211"/>
      <c r="L304" s="211"/>
    </row>
    <row r="305" spans="2:12" ht="11.1" customHeight="1" x14ac:dyDescent="0.2">
      <c r="B305" s="64"/>
      <c r="C305" s="63"/>
      <c r="D305" s="60"/>
      <c r="E305" s="106"/>
      <c r="F305" s="64"/>
      <c r="G305" s="63" t="s">
        <v>74</v>
      </c>
      <c r="H305" s="60"/>
      <c r="I305" s="167"/>
      <c r="J305" s="127"/>
      <c r="K305" s="211"/>
      <c r="L305" s="211"/>
    </row>
    <row r="306" spans="2:12" ht="11.1" customHeight="1" x14ac:dyDescent="0.2">
      <c r="B306" s="73" t="s">
        <v>73</v>
      </c>
      <c r="C306" s="74" t="s">
        <v>91</v>
      </c>
      <c r="D306" s="60"/>
      <c r="E306" s="106"/>
      <c r="F306" s="64">
        <v>3</v>
      </c>
      <c r="G306" s="63" t="s">
        <v>98</v>
      </c>
      <c r="H306" s="60">
        <v>995200</v>
      </c>
      <c r="I306" s="167"/>
      <c r="J306" s="127"/>
      <c r="K306" s="211"/>
      <c r="L306" s="211"/>
    </row>
    <row r="307" spans="2:12" ht="11.1" customHeight="1" x14ac:dyDescent="0.2">
      <c r="B307" s="73"/>
      <c r="C307" s="74" t="s">
        <v>369</v>
      </c>
      <c r="D307" s="60"/>
      <c r="E307" s="106"/>
      <c r="F307" s="32"/>
      <c r="G307" s="63" t="s">
        <v>75</v>
      </c>
      <c r="H307" s="60"/>
      <c r="I307" s="167"/>
      <c r="J307" s="127"/>
      <c r="K307" s="211"/>
      <c r="L307" s="211"/>
    </row>
    <row r="308" spans="2:12" ht="11.1" customHeight="1" x14ac:dyDescent="0.2">
      <c r="B308" s="73"/>
      <c r="C308" s="74" t="s">
        <v>101</v>
      </c>
      <c r="D308" s="60"/>
      <c r="E308" s="106"/>
      <c r="F308" s="32"/>
      <c r="G308" s="63"/>
      <c r="H308" s="60"/>
      <c r="I308" s="167"/>
      <c r="J308" s="127"/>
      <c r="K308" s="211"/>
      <c r="L308" s="211"/>
    </row>
    <row r="309" spans="2:12" ht="11.1" customHeight="1" x14ac:dyDescent="0.2">
      <c r="B309" s="64">
        <v>1</v>
      </c>
      <c r="C309" s="63" t="s">
        <v>370</v>
      </c>
      <c r="D309" s="60">
        <v>826000</v>
      </c>
      <c r="E309" s="106"/>
      <c r="F309" s="64"/>
      <c r="G309" s="63"/>
      <c r="H309" s="145"/>
      <c r="I309" s="167"/>
      <c r="J309" s="127"/>
      <c r="K309" s="211"/>
      <c r="L309" s="211"/>
    </row>
    <row r="310" spans="2:12" ht="11.1" customHeight="1" thickBot="1" x14ac:dyDescent="0.25">
      <c r="B310" s="64">
        <v>2</v>
      </c>
      <c r="C310" s="63" t="s">
        <v>371</v>
      </c>
      <c r="D310" s="60">
        <v>100000</v>
      </c>
      <c r="E310" s="106"/>
      <c r="F310" s="64"/>
      <c r="G310" s="63"/>
      <c r="H310" s="60"/>
      <c r="I310" s="167"/>
      <c r="J310" s="127"/>
      <c r="K310" s="211"/>
      <c r="L310" s="211"/>
    </row>
    <row r="311" spans="2:12" ht="11.1" customHeight="1" x14ac:dyDescent="0.2">
      <c r="B311" s="32"/>
      <c r="C311" s="63"/>
      <c r="D311" s="60"/>
      <c r="E311" s="106"/>
      <c r="F311" s="228" t="s">
        <v>392</v>
      </c>
      <c r="G311" s="229"/>
      <c r="H311" s="123">
        <f>SUM(H276:H310)</f>
        <v>56764700</v>
      </c>
      <c r="I311" s="167"/>
      <c r="J311" s="127"/>
      <c r="K311" s="211"/>
      <c r="L311" s="211"/>
    </row>
    <row r="312" spans="2:12" ht="11.1" customHeight="1" x14ac:dyDescent="0.2">
      <c r="B312" s="73" t="s">
        <v>90</v>
      </c>
      <c r="C312" s="72" t="s">
        <v>372</v>
      </c>
      <c r="D312" s="62"/>
      <c r="E312" s="106"/>
      <c r="F312" s="218" t="s">
        <v>393</v>
      </c>
      <c r="G312" s="219"/>
      <c r="H312" s="222">
        <f>+D5+H268-H311</f>
        <v>268132762</v>
      </c>
      <c r="I312" s="167"/>
      <c r="J312" s="127"/>
      <c r="K312" s="211"/>
      <c r="L312" s="211"/>
    </row>
    <row r="313" spans="2:12" ht="11.1" customHeight="1" thickBot="1" x14ac:dyDescent="0.25">
      <c r="B313" s="64"/>
      <c r="C313" s="72" t="s">
        <v>373</v>
      </c>
      <c r="D313" s="60"/>
      <c r="E313" s="106"/>
      <c r="F313" s="220"/>
      <c r="G313" s="221"/>
      <c r="H313" s="223"/>
      <c r="I313" s="167"/>
      <c r="J313" s="127"/>
      <c r="K313" s="211"/>
      <c r="L313" s="211"/>
    </row>
    <row r="314" spans="2:12" ht="11.1" customHeight="1" x14ac:dyDescent="0.2">
      <c r="B314" s="32">
        <v>1</v>
      </c>
      <c r="C314" s="63" t="s">
        <v>374</v>
      </c>
      <c r="D314" s="60">
        <v>675000</v>
      </c>
      <c r="E314" s="106"/>
      <c r="F314" s="180"/>
      <c r="G314" s="140" t="s">
        <v>24</v>
      </c>
      <c r="H314" s="141"/>
      <c r="I314" s="167"/>
      <c r="J314" s="127"/>
      <c r="K314" s="211"/>
      <c r="L314" s="211"/>
    </row>
    <row r="315" spans="2:12" ht="11.1" customHeight="1" x14ac:dyDescent="0.2">
      <c r="B315" s="64"/>
      <c r="C315" s="63"/>
      <c r="D315" s="60"/>
      <c r="E315" s="106"/>
      <c r="F315" s="181"/>
      <c r="G315" s="134" t="s">
        <v>25</v>
      </c>
      <c r="H315" s="154"/>
      <c r="I315" s="167"/>
      <c r="J315" s="127"/>
      <c r="K315" s="211"/>
      <c r="L315" s="211"/>
    </row>
    <row r="316" spans="2:12" ht="11.1" customHeight="1" x14ac:dyDescent="0.2">
      <c r="B316" s="73" t="s">
        <v>104</v>
      </c>
      <c r="C316" s="72" t="s">
        <v>375</v>
      </c>
      <c r="D316" s="179"/>
      <c r="E316" s="106"/>
      <c r="F316" s="181"/>
      <c r="G316" s="155" t="s">
        <v>64</v>
      </c>
      <c r="H316" s="154"/>
      <c r="I316" s="167"/>
      <c r="J316" s="127"/>
      <c r="K316" s="211"/>
      <c r="L316" s="211"/>
    </row>
    <row r="317" spans="2:12" ht="11.1" customHeight="1" thickBot="1" x14ac:dyDescent="0.25">
      <c r="B317" s="73"/>
      <c r="C317" s="74" t="s">
        <v>376</v>
      </c>
      <c r="D317" s="60"/>
      <c r="E317" s="106"/>
      <c r="F317" s="182"/>
      <c r="G317" s="157" t="s">
        <v>26</v>
      </c>
      <c r="H317" s="158"/>
      <c r="I317" s="167"/>
      <c r="J317" s="127"/>
      <c r="K317" s="211"/>
      <c r="L317" s="211"/>
    </row>
    <row r="318" spans="2:12" ht="11.1" customHeight="1" x14ac:dyDescent="0.2">
      <c r="B318" s="73"/>
      <c r="C318" s="72" t="s">
        <v>377</v>
      </c>
      <c r="D318" s="60"/>
      <c r="E318" s="106"/>
      <c r="F318" s="140" t="s">
        <v>27</v>
      </c>
      <c r="G318" s="83"/>
      <c r="H318" s="84"/>
      <c r="I318" s="167"/>
      <c r="J318" s="127"/>
      <c r="K318" s="211"/>
      <c r="L318" s="211"/>
    </row>
    <row r="319" spans="2:12" ht="11.1" customHeight="1" x14ac:dyDescent="0.2">
      <c r="B319" s="64">
        <v>1</v>
      </c>
      <c r="C319" s="63" t="s">
        <v>378</v>
      </c>
      <c r="D319" s="60">
        <v>1132500</v>
      </c>
      <c r="E319" s="106"/>
      <c r="F319" s="200"/>
      <c r="G319" s="106"/>
      <c r="H319" s="107"/>
      <c r="I319" s="167"/>
      <c r="J319" s="127"/>
      <c r="K319" s="211"/>
      <c r="L319" s="211"/>
    </row>
    <row r="320" spans="2:12" ht="11.1" customHeight="1" x14ac:dyDescent="0.2">
      <c r="B320" s="64"/>
      <c r="C320" s="59"/>
      <c r="D320" s="60"/>
      <c r="E320" s="106"/>
      <c r="F320" s="200"/>
      <c r="G320" s="200" t="s">
        <v>12</v>
      </c>
      <c r="H320" s="107"/>
      <c r="I320" s="167"/>
      <c r="J320" s="127"/>
      <c r="K320" s="211"/>
      <c r="L320" s="211"/>
    </row>
    <row r="321" spans="1:12" ht="11.1" customHeight="1" x14ac:dyDescent="0.2">
      <c r="B321" s="64"/>
      <c r="C321" s="59"/>
      <c r="D321" s="61"/>
      <c r="E321" s="106"/>
      <c r="F321" s="200"/>
      <c r="G321" s="201" t="s">
        <v>13</v>
      </c>
      <c r="H321" s="107"/>
      <c r="I321" s="167"/>
      <c r="J321" s="127"/>
      <c r="K321" s="211"/>
      <c r="L321" s="211"/>
    </row>
    <row r="322" spans="1:12" ht="11.1" customHeight="1" x14ac:dyDescent="0.2">
      <c r="B322" s="230" t="s">
        <v>6</v>
      </c>
      <c r="C322" s="231"/>
      <c r="D322" s="81">
        <f>SUM(D276:D321)</f>
        <v>42707500</v>
      </c>
      <c r="E322" s="106"/>
      <c r="F322" s="234"/>
      <c r="G322" s="234"/>
      <c r="H322" s="91"/>
      <c r="I322" s="167"/>
      <c r="J322" s="127"/>
      <c r="K322" s="211"/>
      <c r="L322" s="211"/>
    </row>
    <row r="323" spans="1:12" ht="11.1" customHeight="1" x14ac:dyDescent="0.2">
      <c r="B323" s="208"/>
      <c r="C323" s="208"/>
      <c r="D323" s="91"/>
      <c r="E323" s="106"/>
      <c r="F323" s="208"/>
      <c r="G323" s="208"/>
      <c r="H323" s="91"/>
      <c r="I323" s="167"/>
      <c r="J323" s="127"/>
      <c r="K323" s="211"/>
      <c r="L323" s="211"/>
    </row>
    <row r="324" spans="1:12" ht="11.1" customHeight="1" x14ac:dyDescent="0.2">
      <c r="B324" s="208"/>
      <c r="C324" s="208"/>
      <c r="D324" s="91"/>
      <c r="E324" s="106"/>
      <c r="F324" s="208"/>
      <c r="G324" s="208"/>
      <c r="H324" s="91"/>
      <c r="I324" s="167"/>
      <c r="J324" s="127"/>
      <c r="K324" s="211"/>
      <c r="L324" s="211"/>
    </row>
    <row r="325" spans="1:12" ht="11.1" customHeight="1" x14ac:dyDescent="0.2">
      <c r="B325" s="208"/>
      <c r="C325" s="208"/>
      <c r="D325" s="91"/>
      <c r="E325" s="106"/>
      <c r="F325" s="208"/>
      <c r="G325" s="208"/>
      <c r="H325" s="91"/>
      <c r="I325" s="167"/>
      <c r="J325" s="127"/>
      <c r="K325" s="211"/>
      <c r="L325" s="211"/>
    </row>
    <row r="326" spans="1:12" ht="11.1" customHeight="1" x14ac:dyDescent="0.2">
      <c r="A326" s="85"/>
      <c r="B326" s="85"/>
      <c r="C326" s="111"/>
      <c r="D326" s="112"/>
      <c r="E326" s="85"/>
      <c r="F326" s="75"/>
      <c r="G326" s="66"/>
      <c r="H326" s="66"/>
      <c r="I326" s="67"/>
      <c r="J326" s="60"/>
    </row>
    <row r="327" spans="1:12" ht="11.1" customHeight="1" x14ac:dyDescent="0.2">
      <c r="A327" s="85"/>
      <c r="B327" s="85"/>
      <c r="C327" s="111"/>
      <c r="D327" s="112"/>
      <c r="E327" s="85"/>
      <c r="F327" s="75"/>
      <c r="G327" s="66"/>
      <c r="H327" s="66"/>
      <c r="I327" s="67"/>
      <c r="J327" s="60"/>
    </row>
    <row r="328" spans="1:12" ht="11.1" customHeight="1" x14ac:dyDescent="0.2">
      <c r="A328" s="85"/>
      <c r="B328" s="85"/>
      <c r="C328" s="111"/>
      <c r="D328" s="112"/>
      <c r="E328" s="85"/>
      <c r="F328" s="75"/>
      <c r="G328" s="66"/>
      <c r="H328" s="66"/>
      <c r="I328" s="67"/>
      <c r="J328" s="60"/>
    </row>
    <row r="329" spans="1:12" ht="11.1" customHeight="1" x14ac:dyDescent="0.2">
      <c r="A329" s="85"/>
      <c r="B329" s="85"/>
      <c r="C329" s="111"/>
      <c r="D329" s="112"/>
      <c r="E329" s="85"/>
      <c r="F329" s="75"/>
      <c r="G329" s="66"/>
      <c r="H329" s="66"/>
      <c r="I329" s="67"/>
      <c r="J329" s="60"/>
    </row>
    <row r="330" spans="1:12" ht="11.1" customHeight="1" x14ac:dyDescent="0.2">
      <c r="A330" s="85"/>
      <c r="B330" s="85"/>
      <c r="C330" s="111"/>
      <c r="D330" s="112"/>
      <c r="E330" s="85"/>
      <c r="F330" s="75"/>
      <c r="G330" s="66"/>
      <c r="H330" s="66"/>
      <c r="I330" s="67"/>
      <c r="J330" s="60"/>
    </row>
    <row r="331" spans="1:12" ht="11.1" customHeight="1" x14ac:dyDescent="0.2">
      <c r="A331" s="85"/>
      <c r="B331" s="85"/>
      <c r="C331" s="111"/>
      <c r="D331" s="112"/>
      <c r="E331" s="85"/>
      <c r="F331" s="75"/>
      <c r="G331" s="66"/>
      <c r="H331" s="66"/>
      <c r="I331" s="67"/>
      <c r="J331" s="60"/>
    </row>
    <row r="332" spans="1:12" ht="11.1" customHeight="1" x14ac:dyDescent="0.2">
      <c r="A332" s="85"/>
      <c r="B332" s="85"/>
      <c r="C332" s="111"/>
      <c r="D332" s="112"/>
      <c r="E332" s="85"/>
      <c r="F332" s="75"/>
      <c r="G332" s="66"/>
      <c r="H332" s="66"/>
      <c r="I332" s="67"/>
      <c r="J332" s="60"/>
    </row>
    <row r="333" spans="1:12" ht="11.1" customHeight="1" x14ac:dyDescent="0.2">
      <c r="A333" s="85"/>
      <c r="B333" s="85"/>
      <c r="C333" s="111"/>
      <c r="D333" s="112"/>
      <c r="E333" s="85"/>
      <c r="F333" s="75"/>
      <c r="G333" s="66"/>
      <c r="H333" s="66"/>
      <c r="I333" s="67"/>
      <c r="J333" s="60"/>
    </row>
    <row r="334" spans="1:12" ht="11.1" customHeight="1" x14ac:dyDescent="0.2">
      <c r="A334" s="85"/>
      <c r="B334" s="85"/>
      <c r="C334" s="111"/>
      <c r="D334" s="112"/>
      <c r="E334" s="85"/>
      <c r="F334" s="75"/>
      <c r="G334" s="66"/>
      <c r="H334" s="66"/>
      <c r="I334" s="67"/>
      <c r="J334" s="60"/>
    </row>
    <row r="335" spans="1:12" ht="11.1" customHeight="1" x14ac:dyDescent="0.2">
      <c r="A335" s="85"/>
      <c r="B335" s="85"/>
      <c r="C335" s="111"/>
      <c r="D335" s="112"/>
      <c r="E335" s="85"/>
      <c r="F335" s="75"/>
      <c r="G335" s="66"/>
      <c r="H335" s="66"/>
      <c r="I335" s="67"/>
      <c r="J335" s="60"/>
    </row>
    <row r="336" spans="1:12" ht="11.1" customHeight="1" x14ac:dyDescent="0.2">
      <c r="A336" s="85"/>
      <c r="B336" s="85"/>
      <c r="C336" s="111"/>
      <c r="D336" s="112"/>
      <c r="E336" s="85"/>
      <c r="F336" s="75"/>
      <c r="G336" s="66"/>
      <c r="H336" s="66"/>
      <c r="I336" s="67"/>
      <c r="J336" s="60"/>
    </row>
    <row r="337" spans="1:10" ht="11.1" customHeight="1" x14ac:dyDescent="0.2">
      <c r="A337" s="85"/>
      <c r="B337" s="85"/>
      <c r="C337" s="111"/>
      <c r="D337" s="112"/>
      <c r="E337" s="85"/>
      <c r="F337" s="75"/>
      <c r="G337" s="66"/>
      <c r="H337" s="66"/>
      <c r="I337" s="67"/>
      <c r="J337" s="60"/>
    </row>
    <row r="338" spans="1:10" ht="11.1" customHeight="1" x14ac:dyDescent="0.2">
      <c r="A338" s="85"/>
      <c r="B338" s="85"/>
      <c r="C338" s="111"/>
      <c r="D338" s="112"/>
      <c r="E338" s="85"/>
      <c r="F338" s="75"/>
      <c r="G338" s="66"/>
      <c r="H338" s="66"/>
      <c r="I338" s="67"/>
      <c r="J338" s="60"/>
    </row>
    <row r="339" spans="1:10" ht="11.1" customHeight="1" x14ac:dyDescent="0.2">
      <c r="A339" s="85"/>
      <c r="B339" s="85"/>
      <c r="C339" s="111"/>
      <c r="D339" s="112"/>
      <c r="E339" s="85"/>
      <c r="F339" s="75"/>
      <c r="G339" s="66"/>
      <c r="H339" s="66"/>
      <c r="I339" s="67"/>
      <c r="J339" s="60"/>
    </row>
    <row r="340" spans="1:10" ht="11.1" customHeight="1" x14ac:dyDescent="0.2">
      <c r="A340" s="85"/>
      <c r="B340" s="85"/>
      <c r="C340" s="111"/>
      <c r="D340" s="112"/>
      <c r="E340" s="85"/>
      <c r="F340" s="75"/>
      <c r="G340" s="66"/>
      <c r="H340" s="66"/>
      <c r="I340" s="67"/>
      <c r="J340" s="60"/>
    </row>
    <row r="341" spans="1:10" ht="11.1" customHeight="1" x14ac:dyDescent="0.2">
      <c r="A341" s="85"/>
      <c r="B341" s="85"/>
      <c r="C341" s="111"/>
      <c r="D341" s="112"/>
      <c r="E341" s="85"/>
      <c r="F341" s="75"/>
      <c r="G341" s="66"/>
      <c r="H341" s="66"/>
      <c r="I341" s="67"/>
      <c r="J341" s="60"/>
    </row>
    <row r="342" spans="1:10" ht="11.1" customHeight="1" x14ac:dyDescent="0.2">
      <c r="A342" s="85"/>
      <c r="B342" s="85"/>
      <c r="C342" s="111"/>
      <c r="D342" s="112"/>
      <c r="E342" s="85"/>
      <c r="F342" s="75"/>
      <c r="G342" s="66"/>
      <c r="H342" s="66"/>
      <c r="I342" s="67"/>
      <c r="J342" s="60"/>
    </row>
    <row r="343" spans="1:10" ht="11.1" customHeight="1" x14ac:dyDescent="0.2">
      <c r="A343" s="85"/>
      <c r="B343" s="85"/>
      <c r="C343" s="111"/>
      <c r="D343" s="112"/>
      <c r="E343" s="85"/>
      <c r="F343" s="75"/>
      <c r="G343" s="66"/>
      <c r="H343" s="66"/>
      <c r="I343" s="67"/>
      <c r="J343" s="60"/>
    </row>
    <row r="344" spans="1:10" ht="11.1" customHeight="1" x14ac:dyDescent="0.2">
      <c r="A344" s="85"/>
      <c r="B344" s="85"/>
      <c r="C344" s="111"/>
      <c r="D344" s="112"/>
      <c r="E344" s="85"/>
      <c r="F344" s="75"/>
      <c r="G344" s="66"/>
      <c r="H344" s="66"/>
      <c r="I344" s="67"/>
      <c r="J344" s="60"/>
    </row>
    <row r="345" spans="1:10" ht="11.1" customHeight="1" x14ac:dyDescent="0.2">
      <c r="A345" s="85"/>
      <c r="B345" s="85"/>
      <c r="C345" s="111"/>
      <c r="D345" s="112"/>
      <c r="E345" s="85"/>
      <c r="F345" s="75"/>
      <c r="G345" s="66"/>
      <c r="H345" s="66"/>
      <c r="I345" s="67"/>
      <c r="J345" s="60"/>
    </row>
    <row r="346" spans="1:10" ht="11.1" customHeight="1" x14ac:dyDescent="0.2">
      <c r="A346" s="85"/>
      <c r="B346" s="85"/>
      <c r="C346" s="111"/>
      <c r="D346" s="112"/>
      <c r="E346" s="85"/>
      <c r="F346" s="75"/>
      <c r="G346" s="66"/>
      <c r="H346" s="66"/>
      <c r="I346" s="67"/>
      <c r="J346" s="60"/>
    </row>
    <row r="347" spans="1:10" ht="11.1" customHeight="1" x14ac:dyDescent="0.2">
      <c r="A347" s="85"/>
      <c r="B347" s="85"/>
      <c r="C347" s="111"/>
      <c r="D347" s="112"/>
      <c r="E347" s="85"/>
      <c r="F347" s="75"/>
      <c r="G347" s="66"/>
      <c r="H347" s="66"/>
      <c r="I347" s="67"/>
      <c r="J347" s="60"/>
    </row>
    <row r="348" spans="1:10" ht="11.1" customHeight="1" x14ac:dyDescent="0.2">
      <c r="A348" s="85"/>
      <c r="B348" s="85"/>
      <c r="C348" s="111"/>
      <c r="D348" s="112"/>
      <c r="E348" s="85"/>
      <c r="F348" s="75"/>
      <c r="G348" s="66"/>
      <c r="H348" s="66"/>
      <c r="I348" s="67"/>
      <c r="J348" s="60"/>
    </row>
    <row r="349" spans="1:10" ht="11.1" customHeight="1" x14ac:dyDescent="0.2">
      <c r="A349" s="85"/>
      <c r="B349" s="85"/>
      <c r="C349" s="111"/>
      <c r="D349" s="112"/>
      <c r="E349" s="85"/>
      <c r="F349" s="75"/>
      <c r="G349" s="66"/>
      <c r="H349" s="66"/>
      <c r="I349" s="67"/>
      <c r="J349" s="60"/>
    </row>
    <row r="350" spans="1:10" ht="11.1" customHeight="1" x14ac:dyDescent="0.2">
      <c r="A350" s="85"/>
      <c r="B350" s="85"/>
      <c r="C350" s="111"/>
      <c r="D350" s="112"/>
      <c r="E350" s="85"/>
      <c r="F350" s="75"/>
      <c r="G350" s="66"/>
      <c r="H350" s="66"/>
      <c r="I350" s="67"/>
      <c r="J350" s="60"/>
    </row>
    <row r="351" spans="1:10" ht="11.1" customHeight="1" x14ac:dyDescent="0.2">
      <c r="A351" s="85"/>
      <c r="B351" s="85"/>
      <c r="C351" s="111"/>
      <c r="D351" s="112"/>
      <c r="E351" s="85"/>
      <c r="F351" s="75"/>
      <c r="G351" s="66"/>
      <c r="H351" s="66"/>
      <c r="I351" s="67"/>
      <c r="J351" s="60"/>
    </row>
    <row r="352" spans="1:10" ht="11.1" customHeight="1" x14ac:dyDescent="0.2">
      <c r="A352" s="85"/>
      <c r="B352" s="85"/>
      <c r="C352" s="111"/>
      <c r="D352" s="112"/>
      <c r="E352" s="85"/>
      <c r="F352" s="75"/>
      <c r="G352" s="66"/>
      <c r="H352" s="66"/>
      <c r="I352" s="67"/>
      <c r="J352" s="60"/>
    </row>
    <row r="353" spans="1:10" ht="11.1" customHeight="1" x14ac:dyDescent="0.2">
      <c r="A353" s="85"/>
      <c r="B353" s="85"/>
      <c r="C353" s="111"/>
      <c r="D353" s="112"/>
      <c r="E353" s="85"/>
      <c r="F353" s="75"/>
      <c r="G353" s="66"/>
      <c r="H353" s="66"/>
      <c r="I353" s="67"/>
      <c r="J353" s="60"/>
    </row>
    <row r="354" spans="1:10" ht="11.1" customHeight="1" x14ac:dyDescent="0.2">
      <c r="A354" s="85"/>
      <c r="B354" s="85"/>
      <c r="C354" s="111"/>
      <c r="D354" s="112"/>
      <c r="E354" s="85"/>
      <c r="F354" s="75"/>
      <c r="G354" s="66"/>
      <c r="H354" s="66"/>
      <c r="I354" s="67"/>
      <c r="J354" s="60"/>
    </row>
    <row r="355" spans="1:10" ht="11.1" customHeight="1" x14ac:dyDescent="0.2">
      <c r="A355" s="85"/>
      <c r="B355" s="85"/>
      <c r="C355" s="111"/>
      <c r="D355" s="112"/>
      <c r="E355" s="85"/>
      <c r="F355" s="75"/>
      <c r="G355" s="66"/>
      <c r="H355" s="66"/>
      <c r="I355" s="67"/>
      <c r="J355" s="60"/>
    </row>
    <row r="356" spans="1:10" ht="11.1" customHeight="1" x14ac:dyDescent="0.2">
      <c r="A356" s="85"/>
      <c r="B356" s="85"/>
      <c r="C356" s="111"/>
      <c r="D356" s="112"/>
      <c r="E356" s="85"/>
      <c r="F356" s="75"/>
      <c r="G356" s="66"/>
      <c r="H356" s="66"/>
      <c r="I356" s="67"/>
      <c r="J356" s="60"/>
    </row>
    <row r="357" spans="1:10" ht="11.1" customHeight="1" x14ac:dyDescent="0.2">
      <c r="A357" s="85"/>
      <c r="B357" s="85"/>
      <c r="C357" s="111"/>
      <c r="D357" s="112"/>
      <c r="E357" s="85"/>
      <c r="F357" s="75"/>
      <c r="G357" s="66"/>
      <c r="H357" s="66"/>
      <c r="I357" s="67"/>
      <c r="J357" s="60"/>
    </row>
    <row r="358" spans="1:10" ht="11.1" customHeight="1" x14ac:dyDescent="0.2">
      <c r="A358" s="85"/>
      <c r="B358" s="85"/>
      <c r="C358" s="111"/>
      <c r="D358" s="112"/>
      <c r="E358" s="85"/>
      <c r="F358" s="75"/>
      <c r="G358" s="66"/>
      <c r="H358" s="66"/>
      <c r="I358" s="67"/>
      <c r="J358" s="60"/>
    </row>
    <row r="359" spans="1:10" ht="11.1" customHeight="1" x14ac:dyDescent="0.2">
      <c r="A359" s="85"/>
      <c r="B359" s="85"/>
      <c r="C359" s="111"/>
      <c r="D359" s="112"/>
      <c r="E359" s="85"/>
      <c r="F359" s="75"/>
      <c r="G359" s="66"/>
      <c r="H359" s="66"/>
      <c r="I359" s="67"/>
      <c r="J359" s="60"/>
    </row>
    <row r="360" spans="1:10" ht="11.1" customHeight="1" x14ac:dyDescent="0.2">
      <c r="A360" s="85"/>
      <c r="B360" s="85"/>
      <c r="C360" s="111"/>
      <c r="D360" s="112"/>
      <c r="E360" s="85"/>
      <c r="F360" s="75"/>
      <c r="G360" s="66"/>
      <c r="H360" s="66"/>
      <c r="I360" s="67"/>
      <c r="J360" s="60"/>
    </row>
    <row r="361" spans="1:10" ht="11.1" customHeight="1" x14ac:dyDescent="0.2">
      <c r="A361" s="85"/>
      <c r="B361" s="85"/>
      <c r="C361" s="111"/>
      <c r="D361" s="112"/>
      <c r="E361" s="85"/>
      <c r="F361" s="75"/>
      <c r="G361" s="66"/>
      <c r="H361" s="66"/>
      <c r="I361" s="67"/>
      <c r="J361" s="60"/>
    </row>
    <row r="362" spans="1:10" ht="11.1" customHeight="1" x14ac:dyDescent="0.2">
      <c r="A362" s="85"/>
      <c r="B362" s="85"/>
      <c r="C362" s="111"/>
      <c r="D362" s="112"/>
      <c r="E362" s="85"/>
      <c r="F362" s="75"/>
      <c r="G362" s="66"/>
      <c r="H362" s="66"/>
      <c r="I362" s="67"/>
      <c r="J362" s="60"/>
    </row>
    <row r="363" spans="1:10" ht="11.1" customHeight="1" x14ac:dyDescent="0.2">
      <c r="A363" s="85"/>
      <c r="B363" s="85"/>
      <c r="C363" s="111"/>
      <c r="D363" s="112"/>
      <c r="E363" s="85"/>
      <c r="F363" s="75"/>
      <c r="G363" s="66"/>
      <c r="H363" s="66"/>
      <c r="I363" s="67"/>
      <c r="J363" s="60"/>
    </row>
    <row r="364" spans="1:10" ht="11.1" customHeight="1" x14ac:dyDescent="0.2">
      <c r="A364" s="85"/>
      <c r="B364" s="85"/>
      <c r="C364" s="111"/>
      <c r="D364" s="112"/>
      <c r="E364" s="85"/>
      <c r="F364" s="75"/>
      <c r="G364" s="66"/>
      <c r="H364" s="66"/>
      <c r="I364" s="67"/>
      <c r="J364" s="60"/>
    </row>
    <row r="365" spans="1:10" ht="11.1" customHeight="1" x14ac:dyDescent="0.2">
      <c r="A365" s="85"/>
      <c r="B365" s="85"/>
      <c r="C365" s="111"/>
      <c r="D365" s="112"/>
      <c r="E365" s="85"/>
      <c r="F365" s="75"/>
      <c r="G365" s="66"/>
      <c r="H365" s="66"/>
      <c r="I365" s="67"/>
      <c r="J365" s="60"/>
    </row>
    <row r="366" spans="1:10" ht="11.1" customHeight="1" x14ac:dyDescent="0.2">
      <c r="A366" s="85"/>
      <c r="B366" s="85"/>
      <c r="C366" s="111"/>
      <c r="D366" s="112"/>
      <c r="E366" s="85"/>
      <c r="F366" s="75"/>
      <c r="G366" s="66"/>
      <c r="H366" s="66"/>
      <c r="I366" s="67"/>
      <c r="J366" s="60"/>
    </row>
    <row r="367" spans="1:10" ht="11.1" customHeight="1" x14ac:dyDescent="0.2">
      <c r="A367" s="85"/>
      <c r="B367" s="85"/>
      <c r="C367" s="111"/>
      <c r="D367" s="112"/>
      <c r="E367" s="85"/>
      <c r="F367" s="75"/>
      <c r="G367" s="66"/>
      <c r="H367" s="66"/>
      <c r="I367" s="67"/>
      <c r="J367" s="60"/>
    </row>
    <row r="368" spans="1:10" ht="11.1" customHeight="1" x14ac:dyDescent="0.2">
      <c r="A368" s="85"/>
      <c r="B368" s="85"/>
      <c r="C368" s="111"/>
      <c r="D368" s="112"/>
      <c r="E368" s="85"/>
      <c r="F368" s="75"/>
      <c r="G368" s="66"/>
      <c r="H368" s="66"/>
      <c r="I368" s="67"/>
      <c r="J368" s="60"/>
    </row>
    <row r="369" spans="1:10" ht="11.1" customHeight="1" x14ac:dyDescent="0.2">
      <c r="A369" s="85"/>
      <c r="B369" s="85"/>
      <c r="C369" s="111"/>
      <c r="D369" s="112"/>
      <c r="E369" s="85"/>
      <c r="F369" s="75"/>
      <c r="G369" s="66"/>
      <c r="H369" s="66"/>
      <c r="I369" s="67"/>
      <c r="J369" s="60"/>
    </row>
    <row r="370" spans="1:10" ht="11.1" customHeight="1" x14ac:dyDescent="0.2">
      <c r="A370" s="85"/>
      <c r="B370" s="85"/>
      <c r="C370" s="111"/>
      <c r="D370" s="112"/>
      <c r="E370" s="85"/>
      <c r="F370" s="75"/>
      <c r="G370" s="66"/>
      <c r="H370" s="66"/>
      <c r="I370" s="67"/>
      <c r="J370" s="60"/>
    </row>
    <row r="371" spans="1:10" ht="11.1" customHeight="1" x14ac:dyDescent="0.2">
      <c r="A371" s="85"/>
      <c r="B371" s="85"/>
      <c r="C371" s="111"/>
      <c r="D371" s="112"/>
      <c r="E371" s="85"/>
      <c r="F371" s="75"/>
      <c r="G371" s="66"/>
      <c r="H371" s="66"/>
      <c r="I371" s="67"/>
      <c r="J371" s="60"/>
    </row>
    <row r="372" spans="1:10" ht="11.1" customHeight="1" x14ac:dyDescent="0.2">
      <c r="A372" s="85"/>
      <c r="B372" s="85"/>
      <c r="C372" s="111"/>
      <c r="D372" s="112"/>
      <c r="E372" s="85"/>
      <c r="F372" s="75"/>
      <c r="G372" s="66"/>
      <c r="H372" s="66"/>
      <c r="I372" s="67"/>
      <c r="J372" s="60"/>
    </row>
    <row r="373" spans="1:10" ht="11.1" customHeight="1" x14ac:dyDescent="0.2">
      <c r="A373" s="85"/>
      <c r="B373" s="85"/>
      <c r="C373" s="111"/>
      <c r="D373" s="112"/>
      <c r="E373" s="85"/>
      <c r="F373" s="75"/>
      <c r="G373" s="66"/>
      <c r="H373" s="66"/>
      <c r="I373" s="67"/>
      <c r="J373" s="60"/>
    </row>
    <row r="374" spans="1:10" ht="11.1" customHeight="1" x14ac:dyDescent="0.2">
      <c r="A374" s="85"/>
      <c r="B374" s="85"/>
      <c r="C374" s="111"/>
      <c r="D374" s="112"/>
      <c r="E374" s="85"/>
      <c r="F374" s="75"/>
      <c r="G374" s="66"/>
      <c r="H374" s="66"/>
      <c r="I374" s="67"/>
      <c r="J374" s="60"/>
    </row>
    <row r="375" spans="1:10" ht="11.1" customHeight="1" x14ac:dyDescent="0.2">
      <c r="A375" s="85"/>
      <c r="B375" s="85"/>
      <c r="C375" s="111"/>
      <c r="D375" s="112"/>
      <c r="E375" s="85"/>
      <c r="F375" s="75"/>
      <c r="G375" s="66"/>
      <c r="H375" s="66"/>
      <c r="I375" s="67"/>
      <c r="J375" s="60"/>
    </row>
    <row r="376" spans="1:10" ht="11.1" customHeight="1" x14ac:dyDescent="0.2">
      <c r="A376" s="85"/>
      <c r="B376" s="85"/>
      <c r="C376" s="111"/>
      <c r="D376" s="112"/>
      <c r="E376" s="85"/>
      <c r="F376" s="75"/>
      <c r="G376" s="66"/>
      <c r="H376" s="66"/>
      <c r="I376" s="67"/>
      <c r="J376" s="60"/>
    </row>
    <row r="377" spans="1:10" ht="11.1" customHeight="1" x14ac:dyDescent="0.2">
      <c r="A377" s="85"/>
      <c r="B377" s="85"/>
      <c r="C377" s="111"/>
      <c r="D377" s="112"/>
      <c r="E377" s="85"/>
      <c r="F377" s="75"/>
      <c r="G377" s="66"/>
      <c r="H377" s="66"/>
      <c r="I377" s="67"/>
      <c r="J377" s="60"/>
    </row>
    <row r="378" spans="1:10" ht="11.1" customHeight="1" x14ac:dyDescent="0.2">
      <c r="A378" s="85"/>
      <c r="B378" s="85"/>
      <c r="C378" s="111"/>
      <c r="D378" s="112"/>
      <c r="E378" s="85"/>
      <c r="F378" s="75"/>
      <c r="G378" s="66"/>
      <c r="H378" s="66"/>
      <c r="I378" s="67"/>
      <c r="J378" s="60"/>
    </row>
    <row r="379" spans="1:10" ht="11.1" customHeight="1" x14ac:dyDescent="0.2">
      <c r="A379" s="85"/>
      <c r="B379" s="85"/>
      <c r="C379" s="111"/>
      <c r="D379" s="112"/>
      <c r="E379" s="85"/>
      <c r="F379" s="75"/>
      <c r="G379" s="66"/>
      <c r="H379" s="66"/>
      <c r="I379" s="67"/>
      <c r="J379" s="60"/>
    </row>
    <row r="380" spans="1:10" ht="11.1" customHeight="1" x14ac:dyDescent="0.2">
      <c r="A380" s="85"/>
      <c r="B380" s="85"/>
      <c r="C380" s="111"/>
      <c r="D380" s="112"/>
      <c r="E380" s="85"/>
      <c r="F380" s="75"/>
      <c r="G380" s="66"/>
      <c r="H380" s="66"/>
      <c r="I380" s="67"/>
      <c r="J380" s="60"/>
    </row>
    <row r="381" spans="1:10" ht="11.1" customHeight="1" x14ac:dyDescent="0.2">
      <c r="A381" s="85"/>
      <c r="B381" s="85"/>
      <c r="C381" s="111"/>
      <c r="D381" s="112"/>
      <c r="E381" s="85"/>
      <c r="F381" s="75"/>
      <c r="G381" s="66"/>
      <c r="H381" s="66"/>
      <c r="I381" s="67"/>
      <c r="J381" s="60"/>
    </row>
    <row r="382" spans="1:10" ht="11.1" customHeight="1" x14ac:dyDescent="0.2">
      <c r="A382" s="85"/>
      <c r="B382" s="85"/>
      <c r="C382" s="111"/>
      <c r="D382" s="112"/>
      <c r="E382" s="85"/>
      <c r="F382" s="75"/>
      <c r="G382" s="66"/>
      <c r="H382" s="66"/>
      <c r="I382" s="67"/>
      <c r="J382" s="60"/>
    </row>
    <row r="383" spans="1:10" ht="11.1" customHeight="1" x14ac:dyDescent="0.2">
      <c r="A383" s="85"/>
      <c r="B383" s="85"/>
      <c r="C383" s="111"/>
      <c r="D383" s="112"/>
      <c r="E383" s="85"/>
      <c r="F383" s="75"/>
      <c r="G383" s="66"/>
      <c r="H383" s="66"/>
      <c r="I383" s="67"/>
      <c r="J383" s="60"/>
    </row>
    <row r="384" spans="1:10" ht="11.1" customHeight="1" x14ac:dyDescent="0.2">
      <c r="A384" s="85"/>
      <c r="B384" s="85"/>
      <c r="C384" s="111"/>
      <c r="D384" s="112"/>
      <c r="E384" s="85"/>
      <c r="F384" s="75"/>
      <c r="G384" s="66"/>
      <c r="H384" s="66"/>
      <c r="I384" s="67"/>
      <c r="J384" s="60"/>
    </row>
    <row r="385" spans="1:10" ht="11.1" customHeight="1" x14ac:dyDescent="0.2">
      <c r="A385" s="85"/>
      <c r="B385" s="85"/>
      <c r="C385" s="111"/>
      <c r="D385" s="112"/>
      <c r="E385" s="85"/>
      <c r="F385" s="75"/>
      <c r="G385" s="66"/>
      <c r="H385" s="66"/>
      <c r="I385" s="67"/>
      <c r="J385" s="60"/>
    </row>
    <row r="386" spans="1:10" ht="11.1" customHeight="1" x14ac:dyDescent="0.2">
      <c r="A386" s="85"/>
      <c r="B386" s="85"/>
      <c r="C386" s="111"/>
      <c r="D386" s="112"/>
      <c r="E386" s="85"/>
      <c r="F386" s="75"/>
      <c r="G386" s="66"/>
      <c r="H386" s="66"/>
      <c r="I386" s="67"/>
      <c r="J386" s="60"/>
    </row>
    <row r="387" spans="1:10" ht="11.1" customHeight="1" x14ac:dyDescent="0.2">
      <c r="A387" s="85"/>
      <c r="B387" s="85"/>
      <c r="C387" s="111"/>
      <c r="D387" s="112"/>
      <c r="E387" s="85"/>
      <c r="F387" s="75"/>
      <c r="G387" s="66"/>
      <c r="H387" s="66"/>
      <c r="I387" s="67"/>
      <c r="J387" s="60"/>
    </row>
    <row r="388" spans="1:10" ht="11.1" customHeight="1" x14ac:dyDescent="0.2">
      <c r="A388" s="85"/>
      <c r="B388" s="85"/>
      <c r="C388" s="111"/>
      <c r="D388" s="112"/>
      <c r="E388" s="85"/>
      <c r="F388" s="75"/>
      <c r="G388" s="66"/>
      <c r="H388" s="66"/>
      <c r="I388" s="67"/>
      <c r="J388" s="60"/>
    </row>
    <row r="389" spans="1:10" ht="11.1" customHeight="1" x14ac:dyDescent="0.2">
      <c r="A389" s="85"/>
      <c r="B389" s="85"/>
      <c r="C389" s="111"/>
      <c r="D389" s="112"/>
      <c r="E389" s="85"/>
      <c r="F389" s="75"/>
      <c r="G389" s="66"/>
      <c r="H389" s="66"/>
      <c r="I389" s="67"/>
      <c r="J389" s="60"/>
    </row>
    <row r="390" spans="1:10" ht="11.1" customHeight="1" x14ac:dyDescent="0.2">
      <c r="A390" s="85"/>
      <c r="B390" s="85"/>
      <c r="C390" s="111"/>
      <c r="D390" s="112"/>
      <c r="E390" s="85"/>
      <c r="F390" s="75"/>
      <c r="G390" s="66"/>
      <c r="H390" s="66"/>
      <c r="I390" s="67"/>
      <c r="J390" s="60"/>
    </row>
    <row r="391" spans="1:10" ht="11.1" customHeight="1" x14ac:dyDescent="0.2">
      <c r="A391" s="85"/>
      <c r="B391" s="85"/>
      <c r="C391" s="111"/>
      <c r="D391" s="112"/>
      <c r="E391" s="85"/>
      <c r="F391" s="75"/>
      <c r="G391" s="66"/>
      <c r="H391" s="66"/>
      <c r="I391" s="67"/>
      <c r="J391" s="60"/>
    </row>
    <row r="392" spans="1:10" ht="11.1" customHeight="1" x14ac:dyDescent="0.2">
      <c r="A392" s="85"/>
      <c r="B392" s="85"/>
      <c r="C392" s="111"/>
      <c r="D392" s="112"/>
      <c r="E392" s="85"/>
      <c r="F392" s="75"/>
      <c r="G392" s="66"/>
      <c r="H392" s="66"/>
      <c r="I392" s="67"/>
      <c r="J392" s="60"/>
    </row>
    <row r="393" spans="1:10" ht="11.1" customHeight="1" x14ac:dyDescent="0.2">
      <c r="A393" s="85"/>
      <c r="B393" s="85"/>
      <c r="C393" s="111"/>
      <c r="D393" s="112"/>
      <c r="E393" s="85"/>
      <c r="F393" s="75"/>
      <c r="G393" s="66"/>
      <c r="H393" s="66"/>
      <c r="I393" s="67"/>
      <c r="J393" s="60"/>
    </row>
    <row r="394" spans="1:10" ht="11.1" customHeight="1" x14ac:dyDescent="0.2">
      <c r="A394" s="85"/>
      <c r="B394" s="85"/>
      <c r="C394" s="111"/>
      <c r="D394" s="112"/>
      <c r="E394" s="85"/>
      <c r="F394" s="75"/>
      <c r="G394" s="66"/>
      <c r="H394" s="66"/>
      <c r="I394" s="67"/>
      <c r="J394" s="60"/>
    </row>
    <row r="395" spans="1:10" ht="11.1" customHeight="1" x14ac:dyDescent="0.2">
      <c r="A395" s="85"/>
      <c r="B395" s="85"/>
      <c r="C395" s="111"/>
      <c r="D395" s="112"/>
      <c r="E395" s="85"/>
      <c r="F395" s="75"/>
      <c r="G395" s="66"/>
      <c r="H395" s="66"/>
      <c r="I395" s="67"/>
      <c r="J395" s="60"/>
    </row>
    <row r="396" spans="1:10" ht="11.1" customHeight="1" x14ac:dyDescent="0.2">
      <c r="A396" s="85"/>
      <c r="B396" s="85"/>
      <c r="C396" s="111"/>
      <c r="D396" s="112"/>
      <c r="E396" s="85"/>
      <c r="F396" s="75"/>
      <c r="G396" s="66"/>
      <c r="H396" s="66"/>
      <c r="I396" s="67"/>
      <c r="J396" s="60"/>
    </row>
    <row r="397" spans="1:10" ht="11.1" customHeight="1" x14ac:dyDescent="0.2">
      <c r="A397" s="85"/>
      <c r="B397" s="85"/>
      <c r="C397" s="111"/>
      <c r="D397" s="112"/>
      <c r="E397" s="85"/>
      <c r="F397" s="75"/>
      <c r="G397" s="66"/>
      <c r="H397" s="66"/>
      <c r="I397" s="67"/>
      <c r="J397" s="60"/>
    </row>
    <row r="398" spans="1:10" ht="11.1" customHeight="1" x14ac:dyDescent="0.2">
      <c r="A398" s="85"/>
      <c r="B398" s="85"/>
      <c r="C398" s="111"/>
      <c r="D398" s="112"/>
      <c r="E398" s="85"/>
      <c r="F398" s="75"/>
      <c r="G398" s="66"/>
      <c r="H398" s="66"/>
      <c r="I398" s="67"/>
      <c r="J398" s="60"/>
    </row>
    <row r="399" spans="1:10" ht="11.1" customHeight="1" x14ac:dyDescent="0.2">
      <c r="A399" s="85"/>
      <c r="B399" s="85"/>
      <c r="C399" s="111"/>
      <c r="D399" s="112"/>
      <c r="E399" s="85"/>
      <c r="F399" s="75"/>
      <c r="G399" s="66"/>
      <c r="H399" s="66"/>
      <c r="I399" s="67"/>
      <c r="J399" s="60"/>
    </row>
    <row r="400" spans="1:10" ht="11.1" customHeight="1" x14ac:dyDescent="0.2">
      <c r="A400" s="85"/>
      <c r="B400" s="85"/>
      <c r="C400" s="111"/>
      <c r="D400" s="112"/>
      <c r="E400" s="85"/>
      <c r="F400" s="75"/>
      <c r="G400" s="66"/>
      <c r="H400" s="66"/>
      <c r="I400" s="67"/>
      <c r="J400" s="60"/>
    </row>
    <row r="401" spans="1:10" ht="11.1" customHeight="1" x14ac:dyDescent="0.2">
      <c r="A401" s="85"/>
      <c r="B401" s="85"/>
      <c r="C401" s="111"/>
      <c r="D401" s="112"/>
      <c r="E401" s="85"/>
      <c r="F401" s="75"/>
      <c r="G401" s="66"/>
      <c r="H401" s="66"/>
      <c r="I401" s="67"/>
      <c r="J401" s="60"/>
    </row>
    <row r="402" spans="1:10" ht="11.1" customHeight="1" x14ac:dyDescent="0.2">
      <c r="A402" s="85"/>
      <c r="B402" s="85"/>
      <c r="C402" s="111"/>
      <c r="D402" s="112"/>
      <c r="E402" s="85"/>
      <c r="F402" s="75"/>
      <c r="G402" s="66"/>
      <c r="H402" s="66"/>
      <c r="I402" s="67"/>
      <c r="J402" s="60"/>
    </row>
    <row r="403" spans="1:10" ht="11.1" customHeight="1" x14ac:dyDescent="0.2">
      <c r="A403" s="85"/>
      <c r="B403" s="85"/>
      <c r="C403" s="111"/>
      <c r="D403" s="112"/>
      <c r="E403" s="85"/>
      <c r="F403" s="75"/>
      <c r="G403" s="66"/>
      <c r="H403" s="66"/>
      <c r="I403" s="67"/>
      <c r="J403" s="60"/>
    </row>
    <row r="404" spans="1:10" ht="11.1" customHeight="1" x14ac:dyDescent="0.2">
      <c r="A404" s="85"/>
      <c r="B404" s="85"/>
      <c r="C404" s="111"/>
      <c r="D404" s="112"/>
      <c r="E404" s="85"/>
      <c r="F404" s="75"/>
      <c r="G404" s="66"/>
      <c r="H404" s="66"/>
      <c r="I404" s="67"/>
      <c r="J404" s="60"/>
    </row>
    <row r="405" spans="1:10" ht="11.1" customHeight="1" x14ac:dyDescent="0.2">
      <c r="A405" s="85"/>
      <c r="B405" s="85"/>
      <c r="C405" s="111"/>
      <c r="D405" s="112"/>
      <c r="E405" s="85"/>
      <c r="F405" s="75"/>
      <c r="G405" s="66"/>
      <c r="H405" s="66"/>
      <c r="I405" s="67"/>
      <c r="J405" s="60"/>
    </row>
    <row r="406" spans="1:10" ht="11.1" customHeight="1" x14ac:dyDescent="0.2">
      <c r="A406" s="85"/>
      <c r="B406" s="85"/>
      <c r="C406" s="111"/>
      <c r="D406" s="112"/>
      <c r="E406" s="85"/>
      <c r="F406" s="75"/>
      <c r="G406" s="66"/>
      <c r="H406" s="66"/>
      <c r="I406" s="67"/>
      <c r="J406" s="60"/>
    </row>
    <row r="407" spans="1:10" ht="11.1" customHeight="1" x14ac:dyDescent="0.2">
      <c r="A407" s="85"/>
      <c r="B407" s="85"/>
      <c r="C407" s="111"/>
      <c r="D407" s="112"/>
      <c r="E407" s="85"/>
      <c r="F407" s="75"/>
      <c r="G407" s="66"/>
      <c r="H407" s="66"/>
      <c r="I407" s="67"/>
      <c r="J407" s="60"/>
    </row>
    <row r="408" spans="1:10" ht="11.1" customHeight="1" x14ac:dyDescent="0.2">
      <c r="A408" s="85"/>
      <c r="B408" s="85"/>
      <c r="C408" s="111"/>
      <c r="D408" s="112"/>
      <c r="E408" s="85"/>
      <c r="F408" s="75"/>
      <c r="G408" s="66"/>
      <c r="H408" s="66"/>
      <c r="I408" s="67"/>
      <c r="J408" s="60"/>
    </row>
    <row r="409" spans="1:10" ht="11.1" customHeight="1" x14ac:dyDescent="0.2">
      <c r="A409" s="85"/>
      <c r="B409" s="85"/>
      <c r="C409" s="111"/>
      <c r="D409" s="112"/>
      <c r="E409" s="85"/>
      <c r="F409" s="75"/>
      <c r="G409" s="66"/>
      <c r="H409" s="66"/>
      <c r="I409" s="67"/>
      <c r="J409" s="60"/>
    </row>
    <row r="410" spans="1:10" ht="11.1" customHeight="1" x14ac:dyDescent="0.2">
      <c r="A410" s="85"/>
      <c r="B410" s="85"/>
      <c r="C410" s="111"/>
      <c r="D410" s="112"/>
      <c r="E410" s="85"/>
      <c r="F410" s="75"/>
      <c r="G410" s="66"/>
      <c r="H410" s="66"/>
      <c r="I410" s="67"/>
      <c r="J410" s="60"/>
    </row>
    <row r="411" spans="1:10" ht="11.1" customHeight="1" x14ac:dyDescent="0.2">
      <c r="A411" s="85"/>
      <c r="B411" s="85"/>
      <c r="C411" s="111"/>
      <c r="D411" s="112"/>
      <c r="E411" s="85"/>
      <c r="F411" s="75"/>
      <c r="G411" s="66"/>
      <c r="H411" s="66"/>
      <c r="I411" s="67"/>
      <c r="J411" s="60"/>
    </row>
    <row r="412" spans="1:10" ht="11.1" customHeight="1" x14ac:dyDescent="0.2">
      <c r="A412" s="85"/>
      <c r="B412" s="85"/>
      <c r="C412" s="111"/>
      <c r="D412" s="112"/>
      <c r="E412" s="85"/>
      <c r="F412" s="75"/>
      <c r="G412" s="66"/>
      <c r="H412" s="66"/>
      <c r="I412" s="67"/>
      <c r="J412" s="60"/>
    </row>
    <row r="413" spans="1:10" ht="11.1" customHeight="1" x14ac:dyDescent="0.2">
      <c r="A413" s="85"/>
      <c r="B413" s="85"/>
      <c r="C413" s="111"/>
      <c r="D413" s="112"/>
      <c r="E413" s="85"/>
      <c r="F413" s="75"/>
      <c r="G413" s="66"/>
      <c r="H413" s="66"/>
      <c r="I413" s="67"/>
      <c r="J413" s="60"/>
    </row>
    <row r="414" spans="1:10" ht="11.1" customHeight="1" x14ac:dyDescent="0.2">
      <c r="A414" s="85"/>
      <c r="B414" s="85"/>
      <c r="C414" s="111"/>
      <c r="D414" s="112"/>
      <c r="E414" s="85"/>
      <c r="F414" s="75"/>
      <c r="G414" s="66"/>
      <c r="H414" s="66"/>
      <c r="I414" s="67"/>
      <c r="J414" s="60"/>
    </row>
    <row r="415" spans="1:10" ht="11.1" customHeight="1" x14ac:dyDescent="0.2">
      <c r="A415" s="85"/>
      <c r="B415" s="85"/>
      <c r="C415" s="111"/>
      <c r="D415" s="112"/>
      <c r="E415" s="85"/>
      <c r="F415" s="75"/>
      <c r="G415" s="66"/>
      <c r="H415" s="66"/>
      <c r="I415" s="67"/>
      <c r="J415" s="60"/>
    </row>
    <row r="416" spans="1:10" ht="11.1" customHeight="1" x14ac:dyDescent="0.2">
      <c r="A416" s="85"/>
      <c r="B416" s="85"/>
      <c r="C416" s="111"/>
      <c r="D416" s="112"/>
      <c r="E416" s="85"/>
      <c r="F416" s="75"/>
      <c r="G416" s="66"/>
      <c r="H416" s="66"/>
      <c r="I416" s="67"/>
      <c r="J416" s="60"/>
    </row>
    <row r="417" spans="1:10" ht="11.1" customHeight="1" x14ac:dyDescent="0.2">
      <c r="A417" s="85"/>
      <c r="B417" s="85"/>
      <c r="C417" s="111"/>
      <c r="D417" s="112"/>
      <c r="E417" s="85"/>
      <c r="F417" s="75"/>
      <c r="G417" s="66"/>
      <c r="H417" s="66"/>
      <c r="I417" s="67"/>
      <c r="J417" s="60"/>
    </row>
    <row r="418" spans="1:10" ht="11.1" customHeight="1" x14ac:dyDescent="0.2">
      <c r="A418" s="85"/>
      <c r="B418" s="85"/>
      <c r="C418" s="111"/>
      <c r="D418" s="112"/>
      <c r="E418" s="85"/>
      <c r="F418" s="75"/>
      <c r="G418" s="66"/>
      <c r="H418" s="66"/>
      <c r="I418" s="67"/>
      <c r="J418" s="60"/>
    </row>
    <row r="419" spans="1:10" ht="11.1" customHeight="1" x14ac:dyDescent="0.2">
      <c r="A419" s="85"/>
      <c r="B419" s="85"/>
      <c r="C419" s="111"/>
      <c r="D419" s="112"/>
      <c r="E419" s="85"/>
      <c r="F419" s="75"/>
      <c r="G419" s="66"/>
      <c r="H419" s="66"/>
      <c r="I419" s="67"/>
      <c r="J419" s="60"/>
    </row>
    <row r="420" spans="1:10" ht="11.1" customHeight="1" x14ac:dyDescent="0.2">
      <c r="A420" s="85"/>
      <c r="B420" s="85"/>
      <c r="C420" s="111"/>
      <c r="D420" s="112"/>
      <c r="E420" s="85"/>
      <c r="F420" s="75"/>
      <c r="G420" s="66"/>
      <c r="H420" s="66"/>
      <c r="I420" s="67"/>
      <c r="J420" s="60"/>
    </row>
    <row r="421" spans="1:10" ht="11.1" customHeight="1" x14ac:dyDescent="0.2">
      <c r="A421" s="85"/>
      <c r="B421" s="85"/>
      <c r="C421" s="111"/>
      <c r="D421" s="112"/>
      <c r="E421" s="85"/>
      <c r="F421" s="75"/>
      <c r="G421" s="66"/>
      <c r="H421" s="66"/>
      <c r="I421" s="67"/>
      <c r="J421" s="60"/>
    </row>
    <row r="422" spans="1:10" ht="11.1" customHeight="1" x14ac:dyDescent="0.2">
      <c r="A422" s="85"/>
      <c r="B422" s="85"/>
      <c r="C422" s="111"/>
      <c r="D422" s="112"/>
      <c r="E422" s="85"/>
      <c r="F422" s="75"/>
      <c r="G422" s="66"/>
      <c r="H422" s="66"/>
      <c r="I422" s="67"/>
      <c r="J422" s="60"/>
    </row>
    <row r="423" spans="1:10" ht="11.1" customHeight="1" x14ac:dyDescent="0.2">
      <c r="A423" s="85"/>
      <c r="B423" s="85"/>
      <c r="C423" s="111"/>
      <c r="D423" s="112"/>
      <c r="E423" s="85"/>
      <c r="F423" s="75"/>
      <c r="G423" s="66"/>
      <c r="H423" s="66"/>
      <c r="I423" s="67"/>
      <c r="J423" s="60"/>
    </row>
    <row r="424" spans="1:10" ht="11.1" customHeight="1" x14ac:dyDescent="0.2">
      <c r="A424" s="85"/>
      <c r="B424" s="85"/>
      <c r="C424" s="111"/>
      <c r="D424" s="112"/>
      <c r="E424" s="85"/>
      <c r="F424" s="75"/>
      <c r="G424" s="66"/>
      <c r="H424" s="66"/>
      <c r="I424" s="67"/>
      <c r="J424" s="60"/>
    </row>
    <row r="425" spans="1:10" ht="11.1" customHeight="1" x14ac:dyDescent="0.2">
      <c r="A425" s="85"/>
      <c r="B425" s="85"/>
      <c r="C425" s="111"/>
      <c r="D425" s="112"/>
      <c r="E425" s="85"/>
      <c r="F425" s="75"/>
      <c r="G425" s="66"/>
      <c r="H425" s="66"/>
      <c r="I425" s="67"/>
      <c r="J425" s="60"/>
    </row>
    <row r="426" spans="1:10" ht="11.1" customHeight="1" x14ac:dyDescent="0.2">
      <c r="A426" s="85"/>
      <c r="B426" s="85"/>
      <c r="C426" s="111"/>
      <c r="D426" s="112"/>
      <c r="E426" s="85"/>
      <c r="F426" s="75"/>
      <c r="G426" s="66"/>
      <c r="H426" s="66"/>
      <c r="I426" s="67"/>
      <c r="J426" s="60"/>
    </row>
    <row r="427" spans="1:10" ht="11.1" customHeight="1" x14ac:dyDescent="0.2">
      <c r="A427" s="85"/>
      <c r="B427" s="85"/>
      <c r="C427" s="111"/>
      <c r="D427" s="112"/>
      <c r="E427" s="85"/>
      <c r="F427" s="75"/>
      <c r="G427" s="66"/>
      <c r="H427" s="66"/>
      <c r="I427" s="67"/>
      <c r="J427" s="60"/>
    </row>
    <row r="428" spans="1:10" ht="11.1" customHeight="1" x14ac:dyDescent="0.2">
      <c r="A428" s="85"/>
      <c r="B428" s="85"/>
      <c r="C428" s="111"/>
      <c r="D428" s="112"/>
      <c r="E428" s="85"/>
      <c r="F428" s="75"/>
      <c r="G428" s="66"/>
      <c r="H428" s="66"/>
      <c r="I428" s="67"/>
      <c r="J428" s="60"/>
    </row>
    <row r="429" spans="1:10" ht="11.1" customHeight="1" x14ac:dyDescent="0.2">
      <c r="A429" s="85"/>
      <c r="B429" s="85"/>
      <c r="C429" s="111"/>
      <c r="D429" s="112"/>
      <c r="E429" s="85"/>
      <c r="F429" s="75"/>
      <c r="G429" s="66"/>
      <c r="H429" s="66"/>
      <c r="I429" s="67"/>
      <c r="J429" s="60"/>
    </row>
    <row r="430" spans="1:10" ht="11.1" customHeight="1" x14ac:dyDescent="0.2">
      <c r="A430" s="85"/>
      <c r="B430" s="85"/>
      <c r="C430" s="111"/>
      <c r="D430" s="112"/>
      <c r="E430" s="85"/>
      <c r="F430" s="75"/>
      <c r="G430" s="66"/>
      <c r="H430" s="66"/>
      <c r="I430" s="67"/>
      <c r="J430" s="60"/>
    </row>
    <row r="431" spans="1:10" ht="11.1" customHeight="1" x14ac:dyDescent="0.2">
      <c r="A431" s="85"/>
      <c r="B431" s="85"/>
      <c r="C431" s="111"/>
      <c r="D431" s="112"/>
      <c r="E431" s="85"/>
      <c r="F431" s="75"/>
      <c r="G431" s="66"/>
      <c r="H431" s="66"/>
      <c r="I431" s="67"/>
      <c r="J431" s="60"/>
    </row>
    <row r="432" spans="1:10" ht="11.1" customHeight="1" x14ac:dyDescent="0.2">
      <c r="A432" s="85"/>
      <c r="B432" s="85"/>
      <c r="C432" s="111"/>
      <c r="D432" s="112"/>
      <c r="E432" s="85"/>
      <c r="F432" s="75"/>
      <c r="G432" s="66"/>
      <c r="H432" s="66"/>
      <c r="I432" s="67"/>
      <c r="J432" s="60"/>
    </row>
    <row r="433" spans="1:10" ht="11.1" customHeight="1" x14ac:dyDescent="0.2">
      <c r="A433" s="85"/>
      <c r="B433" s="85"/>
      <c r="C433" s="111"/>
      <c r="D433" s="112"/>
      <c r="E433" s="85"/>
      <c r="F433" s="75"/>
      <c r="G433" s="66"/>
      <c r="H433" s="66"/>
      <c r="I433" s="67"/>
      <c r="J433" s="60"/>
    </row>
    <row r="434" spans="1:10" ht="11.1" customHeight="1" x14ac:dyDescent="0.2">
      <c r="A434" s="85"/>
      <c r="B434" s="85"/>
      <c r="C434" s="111"/>
      <c r="D434" s="112"/>
      <c r="E434" s="85"/>
      <c r="F434" s="75"/>
      <c r="G434" s="66"/>
      <c r="H434" s="66"/>
      <c r="I434" s="67"/>
      <c r="J434" s="60"/>
    </row>
    <row r="435" spans="1:10" ht="11.1" customHeight="1" x14ac:dyDescent="0.2">
      <c r="A435" s="85"/>
      <c r="B435" s="85"/>
      <c r="C435" s="111"/>
      <c r="D435" s="112"/>
      <c r="E435" s="85"/>
      <c r="F435" s="75"/>
      <c r="G435" s="66"/>
      <c r="H435" s="66"/>
      <c r="I435" s="67"/>
      <c r="J435" s="60"/>
    </row>
    <row r="436" spans="1:10" ht="11.1" customHeight="1" x14ac:dyDescent="0.2">
      <c r="A436" s="85"/>
      <c r="B436" s="85"/>
      <c r="C436" s="111"/>
      <c r="D436" s="112"/>
      <c r="E436" s="85"/>
      <c r="F436" s="75"/>
      <c r="G436" s="66"/>
      <c r="H436" s="66"/>
      <c r="I436" s="67"/>
      <c r="J436" s="60"/>
    </row>
    <row r="437" spans="1:10" ht="11.1" customHeight="1" x14ac:dyDescent="0.2">
      <c r="A437" s="85"/>
      <c r="B437" s="85"/>
      <c r="C437" s="111"/>
      <c r="D437" s="112"/>
      <c r="E437" s="85"/>
      <c r="F437" s="75"/>
      <c r="G437" s="66"/>
      <c r="H437" s="66"/>
      <c r="I437" s="67"/>
      <c r="J437" s="60"/>
    </row>
    <row r="438" spans="1:10" ht="11.1" customHeight="1" x14ac:dyDescent="0.2">
      <c r="A438" s="85"/>
      <c r="B438" s="85"/>
      <c r="C438" s="111"/>
      <c r="D438" s="112"/>
      <c r="E438" s="85"/>
      <c r="F438" s="75"/>
      <c r="G438" s="66"/>
      <c r="H438" s="66"/>
      <c r="I438" s="67"/>
      <c r="J438" s="60"/>
    </row>
    <row r="439" spans="1:10" ht="11.1" customHeight="1" x14ac:dyDescent="0.2">
      <c r="A439" s="85"/>
      <c r="B439" s="85"/>
      <c r="C439" s="111"/>
      <c r="D439" s="112"/>
      <c r="E439" s="85"/>
      <c r="F439" s="75"/>
      <c r="G439" s="66"/>
      <c r="H439" s="66"/>
      <c r="I439" s="67"/>
      <c r="J439" s="60"/>
    </row>
    <row r="440" spans="1:10" ht="11.1" customHeight="1" x14ac:dyDescent="0.2">
      <c r="A440" s="85"/>
      <c r="B440" s="85"/>
      <c r="C440" s="111"/>
      <c r="D440" s="112"/>
      <c r="E440" s="85"/>
      <c r="F440" s="75"/>
      <c r="G440" s="66"/>
      <c r="H440" s="66"/>
      <c r="I440" s="67"/>
      <c r="J440" s="60"/>
    </row>
    <row r="441" spans="1:10" ht="11.1" customHeight="1" x14ac:dyDescent="0.2">
      <c r="A441" s="85"/>
      <c r="B441" s="85"/>
      <c r="C441" s="111"/>
      <c r="D441" s="112"/>
      <c r="E441" s="85"/>
      <c r="F441" s="75"/>
      <c r="G441" s="66"/>
      <c r="H441" s="66"/>
      <c r="I441" s="67"/>
      <c r="J441" s="60"/>
    </row>
    <row r="442" spans="1:10" ht="11.1" customHeight="1" x14ac:dyDescent="0.2">
      <c r="A442" s="85"/>
      <c r="B442" s="85"/>
      <c r="C442" s="111"/>
      <c r="D442" s="112"/>
      <c r="E442" s="85"/>
      <c r="F442" s="75"/>
      <c r="G442" s="66"/>
      <c r="H442" s="66"/>
      <c r="I442" s="67"/>
      <c r="J442" s="60"/>
    </row>
    <row r="443" spans="1:10" ht="11.1" customHeight="1" x14ac:dyDescent="0.2">
      <c r="A443" s="85"/>
      <c r="B443" s="85"/>
      <c r="C443" s="111"/>
      <c r="D443" s="112"/>
      <c r="E443" s="85"/>
      <c r="F443" s="75"/>
      <c r="G443" s="66"/>
      <c r="H443" s="66"/>
      <c r="I443" s="67"/>
      <c r="J443" s="60"/>
    </row>
    <row r="444" spans="1:10" ht="11.1" customHeight="1" x14ac:dyDescent="0.2">
      <c r="A444" s="85"/>
      <c r="B444" s="85"/>
      <c r="C444" s="111"/>
      <c r="D444" s="112"/>
      <c r="E444" s="85"/>
      <c r="F444" s="75"/>
      <c r="G444" s="66"/>
      <c r="H444" s="66"/>
      <c r="I444" s="67"/>
      <c r="J444" s="60"/>
    </row>
    <row r="445" spans="1:10" ht="11.1" customHeight="1" x14ac:dyDescent="0.2">
      <c r="A445" s="85"/>
      <c r="B445" s="85"/>
      <c r="C445" s="111"/>
      <c r="D445" s="112"/>
      <c r="E445" s="85"/>
      <c r="F445" s="75"/>
      <c r="G445" s="66"/>
      <c r="H445" s="66"/>
      <c r="I445" s="67"/>
      <c r="J445" s="60"/>
    </row>
    <row r="446" spans="1:10" ht="11.1" customHeight="1" x14ac:dyDescent="0.2">
      <c r="A446" s="85"/>
      <c r="B446" s="85"/>
      <c r="C446" s="111"/>
      <c r="D446" s="112"/>
      <c r="E446" s="85"/>
      <c r="F446" s="75"/>
      <c r="G446" s="66"/>
      <c r="H446" s="66"/>
      <c r="I446" s="67"/>
      <c r="J446" s="60"/>
    </row>
    <row r="447" spans="1:10" ht="11.1" customHeight="1" x14ac:dyDescent="0.2">
      <c r="A447" s="85"/>
      <c r="B447" s="85"/>
      <c r="C447" s="111"/>
      <c r="D447" s="112"/>
      <c r="E447" s="85"/>
      <c r="F447" s="75"/>
      <c r="G447" s="66"/>
      <c r="H447" s="66"/>
      <c r="I447" s="67"/>
      <c r="J447" s="60"/>
    </row>
    <row r="448" spans="1:10" ht="11.1" customHeight="1" x14ac:dyDescent="0.2">
      <c r="A448" s="85"/>
      <c r="B448" s="85"/>
      <c r="C448" s="111"/>
      <c r="D448" s="112"/>
      <c r="E448" s="85"/>
      <c r="F448" s="75"/>
      <c r="G448" s="66"/>
      <c r="H448" s="66"/>
      <c r="I448" s="67"/>
      <c r="J448" s="60"/>
    </row>
    <row r="449" spans="1:10" ht="11.1" customHeight="1" x14ac:dyDescent="0.2">
      <c r="A449" s="85"/>
      <c r="B449" s="85"/>
      <c r="C449" s="111"/>
      <c r="D449" s="112"/>
      <c r="E449" s="85"/>
      <c r="F449" s="75"/>
      <c r="G449" s="66"/>
      <c r="H449" s="66"/>
      <c r="I449" s="67"/>
      <c r="J449" s="60"/>
    </row>
    <row r="450" spans="1:10" ht="11.1" customHeight="1" x14ac:dyDescent="0.2">
      <c r="A450" s="85"/>
      <c r="B450" s="85"/>
      <c r="C450" s="111"/>
      <c r="D450" s="112"/>
      <c r="E450" s="85"/>
      <c r="F450" s="75"/>
      <c r="G450" s="66"/>
      <c r="H450" s="66"/>
      <c r="I450" s="67"/>
      <c r="J450" s="60"/>
    </row>
    <row r="451" spans="1:10" ht="11.1" customHeight="1" x14ac:dyDescent="0.2">
      <c r="A451" s="85"/>
      <c r="B451" s="85"/>
      <c r="C451" s="111"/>
      <c r="D451" s="112"/>
      <c r="E451" s="85"/>
      <c r="F451" s="75"/>
      <c r="G451" s="66"/>
      <c r="H451" s="66"/>
      <c r="I451" s="67"/>
      <c r="J451" s="60"/>
    </row>
    <row r="452" spans="1:10" ht="11.1" customHeight="1" x14ac:dyDescent="0.2">
      <c r="A452" s="85"/>
      <c r="B452" s="85"/>
      <c r="C452" s="111"/>
      <c r="D452" s="112"/>
      <c r="E452" s="85"/>
      <c r="F452" s="75"/>
      <c r="G452" s="66"/>
      <c r="H452" s="66"/>
      <c r="I452" s="67"/>
      <c r="J452" s="60"/>
    </row>
    <row r="453" spans="1:10" ht="11.1" customHeight="1" x14ac:dyDescent="0.2">
      <c r="A453" s="85"/>
      <c r="B453" s="85"/>
      <c r="C453" s="111"/>
      <c r="D453" s="112"/>
      <c r="E453" s="85"/>
      <c r="F453" s="75"/>
      <c r="G453" s="66"/>
      <c r="H453" s="66"/>
      <c r="I453" s="67"/>
      <c r="J453" s="60"/>
    </row>
    <row r="454" spans="1:10" ht="11.1" customHeight="1" x14ac:dyDescent="0.2">
      <c r="A454" s="85"/>
      <c r="B454" s="85"/>
      <c r="C454" s="111"/>
      <c r="D454" s="112"/>
      <c r="E454" s="85"/>
      <c r="F454" s="75"/>
      <c r="G454" s="66"/>
      <c r="H454" s="66"/>
      <c r="I454" s="67"/>
      <c r="J454" s="60"/>
    </row>
    <row r="455" spans="1:10" ht="11.1" customHeight="1" x14ac:dyDescent="0.2">
      <c r="A455" s="85"/>
      <c r="B455" s="85"/>
      <c r="C455" s="111"/>
      <c r="D455" s="112"/>
      <c r="E455" s="85"/>
      <c r="F455" s="75"/>
      <c r="G455" s="66"/>
      <c r="H455" s="66"/>
      <c r="I455" s="67"/>
      <c r="J455" s="60"/>
    </row>
    <row r="456" spans="1:10" ht="11.1" customHeight="1" x14ac:dyDescent="0.2">
      <c r="A456" s="85"/>
      <c r="B456" s="85"/>
      <c r="C456" s="111"/>
      <c r="D456" s="112"/>
      <c r="E456" s="85"/>
      <c r="F456" s="75"/>
      <c r="G456" s="66"/>
      <c r="H456" s="66"/>
      <c r="I456" s="67"/>
      <c r="J456" s="60"/>
    </row>
    <row r="457" spans="1:10" ht="11.1" customHeight="1" x14ac:dyDescent="0.2">
      <c r="A457" s="85"/>
      <c r="B457" s="85"/>
      <c r="C457" s="111"/>
      <c r="D457" s="112"/>
      <c r="E457" s="85"/>
      <c r="F457" s="75"/>
      <c r="G457" s="66"/>
      <c r="H457" s="66"/>
      <c r="I457" s="67"/>
      <c r="J457" s="60"/>
    </row>
    <row r="458" spans="1:10" ht="11.1" customHeight="1" x14ac:dyDescent="0.2">
      <c r="A458" s="85"/>
      <c r="B458" s="85"/>
      <c r="C458" s="111"/>
      <c r="D458" s="112"/>
      <c r="E458" s="85"/>
      <c r="F458" s="75"/>
      <c r="G458" s="66"/>
      <c r="H458" s="66"/>
      <c r="I458" s="67"/>
      <c r="J458" s="60"/>
    </row>
    <row r="459" spans="1:10" ht="11.1" customHeight="1" x14ac:dyDescent="0.2">
      <c r="A459" s="85"/>
      <c r="B459" s="85"/>
      <c r="C459" s="111"/>
      <c r="D459" s="112"/>
      <c r="E459" s="85"/>
      <c r="F459" s="75"/>
      <c r="G459" s="66"/>
      <c r="H459" s="66"/>
      <c r="I459" s="67"/>
      <c r="J459" s="60"/>
    </row>
    <row r="460" spans="1:10" ht="11.1" customHeight="1" x14ac:dyDescent="0.2">
      <c r="A460" s="85"/>
      <c r="B460" s="85"/>
      <c r="C460" s="111"/>
      <c r="D460" s="112"/>
      <c r="E460" s="85"/>
      <c r="F460" s="75"/>
      <c r="G460" s="66"/>
      <c r="H460" s="66"/>
      <c r="I460" s="67"/>
      <c r="J460" s="60"/>
    </row>
    <row r="461" spans="1:10" ht="11.1" customHeight="1" x14ac:dyDescent="0.2">
      <c r="A461" s="85"/>
      <c r="B461" s="85"/>
      <c r="C461" s="111"/>
      <c r="D461" s="112"/>
      <c r="E461" s="85"/>
      <c r="F461" s="75"/>
      <c r="G461" s="66"/>
      <c r="H461" s="66"/>
      <c r="I461" s="67"/>
      <c r="J461" s="60"/>
    </row>
    <row r="462" spans="1:10" ht="11.1" customHeight="1" x14ac:dyDescent="0.2">
      <c r="A462" s="85"/>
      <c r="B462" s="85"/>
      <c r="C462" s="111"/>
      <c r="D462" s="112"/>
      <c r="E462" s="85"/>
      <c r="F462" s="75"/>
      <c r="G462" s="66"/>
      <c r="H462" s="66"/>
      <c r="I462" s="67"/>
      <c r="J462" s="60"/>
    </row>
    <row r="463" spans="1:10" ht="11.1" customHeight="1" x14ac:dyDescent="0.2">
      <c r="A463" s="85"/>
      <c r="B463" s="85"/>
      <c r="C463" s="111"/>
      <c r="D463" s="112"/>
      <c r="E463" s="85"/>
      <c r="F463" s="75"/>
      <c r="G463" s="66"/>
      <c r="H463" s="66"/>
      <c r="I463" s="67"/>
      <c r="J463" s="60"/>
    </row>
    <row r="464" spans="1:10" ht="11.1" customHeight="1" x14ac:dyDescent="0.2">
      <c r="A464" s="85"/>
      <c r="B464" s="85"/>
      <c r="C464" s="111"/>
      <c r="D464" s="112"/>
      <c r="E464" s="85"/>
      <c r="F464" s="75"/>
      <c r="G464" s="66"/>
      <c r="H464" s="66"/>
      <c r="I464" s="67"/>
      <c r="J464" s="60"/>
    </row>
    <row r="465" spans="1:10" ht="11.1" customHeight="1" x14ac:dyDescent="0.2">
      <c r="A465" s="85"/>
      <c r="B465" s="85"/>
      <c r="C465" s="111"/>
      <c r="D465" s="112"/>
      <c r="E465" s="85"/>
      <c r="F465" s="75"/>
      <c r="G465" s="66"/>
      <c r="H465" s="66"/>
      <c r="I465" s="67"/>
      <c r="J465" s="60"/>
    </row>
    <row r="466" spans="1:10" ht="11.1" customHeight="1" x14ac:dyDescent="0.2">
      <c r="A466" s="85"/>
      <c r="B466" s="85"/>
      <c r="C466" s="111"/>
      <c r="D466" s="112"/>
      <c r="E466" s="85"/>
      <c r="F466" s="75"/>
      <c r="G466" s="66"/>
      <c r="H466" s="66"/>
      <c r="I466" s="67"/>
      <c r="J466" s="60"/>
    </row>
    <row r="467" spans="1:10" ht="11.1" customHeight="1" x14ac:dyDescent="0.2">
      <c r="A467" s="85"/>
      <c r="B467" s="85"/>
      <c r="C467" s="111"/>
      <c r="D467" s="112"/>
      <c r="E467" s="85"/>
      <c r="F467" s="75"/>
      <c r="G467" s="66"/>
      <c r="H467" s="66"/>
      <c r="I467" s="67"/>
      <c r="J467" s="60"/>
    </row>
    <row r="468" spans="1:10" ht="11.1" customHeight="1" x14ac:dyDescent="0.2">
      <c r="A468" s="85"/>
      <c r="B468" s="85"/>
      <c r="C468" s="111"/>
      <c r="D468" s="112"/>
      <c r="E468" s="85"/>
      <c r="F468" s="75"/>
      <c r="G468" s="66"/>
      <c r="H468" s="66"/>
      <c r="I468" s="67"/>
      <c r="J468" s="60"/>
    </row>
    <row r="469" spans="1:10" ht="11.1" customHeight="1" x14ac:dyDescent="0.2">
      <c r="A469" s="85"/>
      <c r="B469" s="85"/>
      <c r="C469" s="111"/>
      <c r="D469" s="112"/>
      <c r="E469" s="85"/>
      <c r="F469" s="75"/>
      <c r="G469" s="66"/>
      <c r="H469" s="66"/>
      <c r="I469" s="67"/>
      <c r="J469" s="60"/>
    </row>
    <row r="470" spans="1:10" ht="11.1" customHeight="1" x14ac:dyDescent="0.2">
      <c r="A470" s="85"/>
      <c r="B470" s="85"/>
      <c r="C470" s="111"/>
      <c r="D470" s="112"/>
      <c r="E470" s="85"/>
      <c r="F470" s="75"/>
      <c r="G470" s="66"/>
      <c r="H470" s="66"/>
      <c r="I470" s="67"/>
      <c r="J470" s="60"/>
    </row>
    <row r="471" spans="1:10" ht="11.1" customHeight="1" x14ac:dyDescent="0.2">
      <c r="A471" s="85"/>
      <c r="B471" s="85"/>
      <c r="C471" s="111"/>
      <c r="D471" s="112"/>
      <c r="E471" s="85"/>
      <c r="F471" s="75"/>
      <c r="G471" s="66"/>
      <c r="H471" s="66"/>
      <c r="I471" s="67"/>
      <c r="J471" s="60"/>
    </row>
    <row r="472" spans="1:10" ht="11.1" customHeight="1" x14ac:dyDescent="0.2">
      <c r="A472" s="85"/>
      <c r="B472" s="85"/>
      <c r="C472" s="111"/>
      <c r="D472" s="112"/>
      <c r="E472" s="85"/>
      <c r="F472" s="75"/>
      <c r="G472" s="66"/>
      <c r="H472" s="66"/>
      <c r="I472" s="67"/>
      <c r="J472" s="60"/>
    </row>
    <row r="473" spans="1:10" ht="11.1" customHeight="1" x14ac:dyDescent="0.2">
      <c r="A473" s="85"/>
      <c r="B473" s="85"/>
      <c r="C473" s="111"/>
      <c r="D473" s="112"/>
      <c r="E473" s="85"/>
      <c r="F473" s="75"/>
      <c r="G473" s="66"/>
      <c r="H473" s="66"/>
      <c r="I473" s="67"/>
      <c r="J473" s="60"/>
    </row>
    <row r="474" spans="1:10" ht="11.1" customHeight="1" x14ac:dyDescent="0.2">
      <c r="A474" s="85"/>
      <c r="B474" s="85"/>
      <c r="C474" s="111"/>
      <c r="D474" s="112"/>
      <c r="E474" s="85"/>
      <c r="F474" s="75"/>
      <c r="G474" s="66"/>
      <c r="H474" s="66"/>
      <c r="I474" s="67"/>
      <c r="J474" s="60"/>
    </row>
    <row r="475" spans="1:10" ht="11.1" customHeight="1" x14ac:dyDescent="0.2">
      <c r="A475" s="85"/>
      <c r="B475" s="85"/>
      <c r="C475" s="111"/>
      <c r="D475" s="112"/>
      <c r="E475" s="85"/>
      <c r="F475" s="75"/>
      <c r="G475" s="66"/>
      <c r="H475" s="66"/>
      <c r="I475" s="67"/>
      <c r="J475" s="60"/>
    </row>
    <row r="476" spans="1:10" ht="11.1" customHeight="1" x14ac:dyDescent="0.2">
      <c r="A476" s="85"/>
      <c r="B476" s="85"/>
      <c r="C476" s="111"/>
      <c r="D476" s="112"/>
      <c r="E476" s="85"/>
      <c r="F476" s="75"/>
      <c r="G476" s="66"/>
      <c r="H476" s="66"/>
      <c r="I476" s="67"/>
      <c r="J476" s="60"/>
    </row>
    <row r="477" spans="1:10" ht="11.1" customHeight="1" x14ac:dyDescent="0.2">
      <c r="A477" s="85"/>
      <c r="B477" s="85"/>
      <c r="C477" s="111"/>
      <c r="D477" s="112"/>
      <c r="E477" s="85"/>
      <c r="F477" s="75"/>
      <c r="G477" s="66"/>
      <c r="H477" s="66"/>
      <c r="I477" s="67"/>
      <c r="J477" s="60"/>
    </row>
    <row r="478" spans="1:10" ht="11.1" customHeight="1" x14ac:dyDescent="0.2">
      <c r="A478" s="85"/>
      <c r="B478" s="85"/>
      <c r="C478" s="111"/>
      <c r="D478" s="112"/>
      <c r="E478" s="85"/>
      <c r="F478" s="75"/>
      <c r="G478" s="66"/>
      <c r="H478" s="66"/>
      <c r="I478" s="67"/>
      <c r="J478" s="60"/>
    </row>
    <row r="479" spans="1:10" ht="11.1" customHeight="1" x14ac:dyDescent="0.2">
      <c r="A479" s="85"/>
      <c r="B479" s="85"/>
      <c r="C479" s="111"/>
      <c r="D479" s="112"/>
      <c r="E479" s="85"/>
      <c r="F479" s="75"/>
      <c r="G479" s="66"/>
      <c r="H479" s="66"/>
      <c r="I479" s="67"/>
      <c r="J479" s="60"/>
    </row>
    <row r="480" spans="1:10" ht="11.1" customHeight="1" x14ac:dyDescent="0.2">
      <c r="A480" s="85"/>
      <c r="B480" s="85"/>
      <c r="C480" s="111"/>
      <c r="D480" s="112"/>
      <c r="E480" s="85"/>
      <c r="F480" s="75"/>
      <c r="G480" s="66"/>
      <c r="H480" s="66"/>
      <c r="I480" s="67"/>
      <c r="J480" s="60"/>
    </row>
    <row r="481" spans="1:10" ht="11.1" customHeight="1" x14ac:dyDescent="0.2">
      <c r="A481" s="85"/>
      <c r="B481" s="85"/>
      <c r="C481" s="111"/>
      <c r="D481" s="112"/>
      <c r="E481" s="85"/>
      <c r="F481" s="75"/>
      <c r="G481" s="66"/>
      <c r="H481" s="66"/>
      <c r="I481" s="67"/>
      <c r="J481" s="60"/>
    </row>
    <row r="482" spans="1:10" ht="11.1" customHeight="1" x14ac:dyDescent="0.2">
      <c r="A482" s="85"/>
      <c r="B482" s="85"/>
      <c r="C482" s="111"/>
      <c r="D482" s="112"/>
      <c r="E482" s="85"/>
      <c r="F482" s="75"/>
      <c r="G482" s="66"/>
      <c r="H482" s="66"/>
      <c r="I482" s="67"/>
      <c r="J482" s="60"/>
    </row>
    <row r="483" spans="1:10" ht="11.1" customHeight="1" x14ac:dyDescent="0.2">
      <c r="A483" s="85"/>
      <c r="B483" s="85"/>
      <c r="C483" s="111"/>
      <c r="D483" s="112"/>
      <c r="E483" s="85"/>
      <c r="F483" s="75"/>
      <c r="G483" s="66"/>
      <c r="H483" s="66"/>
      <c r="I483" s="67"/>
      <c r="J483" s="60"/>
    </row>
    <row r="484" spans="1:10" ht="11.1" customHeight="1" x14ac:dyDescent="0.2">
      <c r="A484" s="85"/>
      <c r="B484" s="85"/>
      <c r="C484" s="111"/>
      <c r="D484" s="112"/>
      <c r="E484" s="85"/>
      <c r="F484" s="75"/>
      <c r="G484" s="66"/>
      <c r="H484" s="66"/>
      <c r="I484" s="67"/>
      <c r="J484" s="60"/>
    </row>
    <row r="485" spans="1:10" ht="11.1" customHeight="1" x14ac:dyDescent="0.2">
      <c r="A485" s="85"/>
      <c r="B485" s="85"/>
      <c r="C485" s="111"/>
      <c r="D485" s="112"/>
      <c r="E485" s="85"/>
      <c r="F485" s="75"/>
      <c r="G485" s="66"/>
      <c r="H485" s="66"/>
      <c r="I485" s="67"/>
      <c r="J485" s="60"/>
    </row>
    <row r="486" spans="1:10" ht="11.1" customHeight="1" x14ac:dyDescent="0.2">
      <c r="A486" s="85"/>
      <c r="B486" s="85"/>
      <c r="C486" s="111"/>
      <c r="D486" s="112"/>
      <c r="E486" s="85"/>
      <c r="F486" s="75"/>
      <c r="G486" s="66"/>
      <c r="H486" s="66"/>
      <c r="I486" s="67"/>
      <c r="J486" s="60"/>
    </row>
    <row r="487" spans="1:10" ht="11.1" customHeight="1" x14ac:dyDescent="0.2">
      <c r="A487" s="85"/>
      <c r="B487" s="85"/>
      <c r="C487" s="111"/>
      <c r="D487" s="112"/>
      <c r="E487" s="85"/>
      <c r="F487" s="75"/>
      <c r="G487" s="66"/>
      <c r="H487" s="66"/>
      <c r="I487" s="67"/>
      <c r="J487" s="60"/>
    </row>
    <row r="488" spans="1:10" ht="11.1" customHeight="1" x14ac:dyDescent="0.2">
      <c r="A488" s="85"/>
      <c r="B488" s="85"/>
      <c r="C488" s="111"/>
      <c r="D488" s="112"/>
      <c r="E488" s="85"/>
      <c r="F488" s="75"/>
      <c r="G488" s="66"/>
      <c r="H488" s="66"/>
      <c r="I488" s="67"/>
      <c r="J488" s="60"/>
    </row>
    <row r="489" spans="1:10" ht="11.1" customHeight="1" x14ac:dyDescent="0.2">
      <c r="A489" s="85"/>
      <c r="B489" s="85"/>
      <c r="C489" s="111"/>
      <c r="D489" s="112"/>
      <c r="E489" s="85"/>
      <c r="F489" s="75"/>
      <c r="G489" s="66"/>
      <c r="H489" s="66"/>
      <c r="I489" s="67"/>
      <c r="J489" s="60"/>
    </row>
    <row r="490" spans="1:10" ht="11.1" customHeight="1" x14ac:dyDescent="0.2">
      <c r="A490" s="85"/>
      <c r="B490" s="85"/>
      <c r="C490" s="111"/>
      <c r="D490" s="112"/>
      <c r="E490" s="85"/>
      <c r="F490" s="75"/>
      <c r="G490" s="66"/>
      <c r="H490" s="66"/>
      <c r="I490" s="67"/>
      <c r="J490" s="60"/>
    </row>
    <row r="491" spans="1:10" ht="11.1" customHeight="1" x14ac:dyDescent="0.2">
      <c r="A491" s="85"/>
      <c r="B491" s="85"/>
      <c r="C491" s="111"/>
      <c r="D491" s="112"/>
      <c r="E491" s="85"/>
      <c r="F491" s="75"/>
      <c r="G491" s="66"/>
      <c r="H491" s="66"/>
      <c r="I491" s="67"/>
      <c r="J491" s="60"/>
    </row>
    <row r="492" spans="1:10" ht="11.1" customHeight="1" x14ac:dyDescent="0.2">
      <c r="A492" s="85"/>
      <c r="B492" s="85"/>
      <c r="C492" s="111"/>
      <c r="D492" s="112"/>
      <c r="E492" s="85"/>
      <c r="F492" s="75"/>
      <c r="G492" s="66"/>
      <c r="H492" s="66"/>
      <c r="I492" s="67"/>
      <c r="J492" s="60"/>
    </row>
    <row r="493" spans="1:10" ht="11.1" customHeight="1" x14ac:dyDescent="0.2">
      <c r="A493" s="85"/>
      <c r="B493" s="85"/>
      <c r="C493" s="111"/>
      <c r="D493" s="112"/>
      <c r="E493" s="85"/>
      <c r="F493" s="75"/>
      <c r="G493" s="66"/>
      <c r="H493" s="66"/>
      <c r="I493" s="67"/>
      <c r="J493" s="60"/>
    </row>
    <row r="494" spans="1:10" ht="11.1" customHeight="1" x14ac:dyDescent="0.2">
      <c r="A494" s="85"/>
      <c r="B494" s="85"/>
      <c r="C494" s="111"/>
      <c r="D494" s="112"/>
      <c r="E494" s="85"/>
      <c r="F494" s="75"/>
      <c r="G494" s="66"/>
      <c r="H494" s="66"/>
      <c r="I494" s="67"/>
      <c r="J494" s="60"/>
    </row>
    <row r="495" spans="1:10" ht="11.1" customHeight="1" x14ac:dyDescent="0.2">
      <c r="A495" s="85"/>
      <c r="B495" s="85"/>
      <c r="C495" s="111"/>
      <c r="D495" s="112"/>
      <c r="E495" s="85"/>
      <c r="F495" s="75"/>
      <c r="G495" s="66"/>
      <c r="H495" s="66"/>
      <c r="I495" s="67"/>
      <c r="J495" s="60"/>
    </row>
    <row r="496" spans="1:10" ht="11.1" customHeight="1" x14ac:dyDescent="0.2">
      <c r="A496" s="85"/>
      <c r="B496" s="85"/>
      <c r="C496" s="111"/>
      <c r="D496" s="112"/>
      <c r="E496" s="85"/>
      <c r="F496" s="75"/>
      <c r="G496" s="66"/>
      <c r="H496" s="66"/>
      <c r="I496" s="67"/>
      <c r="J496" s="60"/>
    </row>
    <row r="497" spans="1:10" ht="11.1" customHeight="1" x14ac:dyDescent="0.2">
      <c r="A497" s="85"/>
      <c r="B497" s="85"/>
      <c r="C497" s="111"/>
      <c r="D497" s="112"/>
      <c r="E497" s="85"/>
      <c r="F497" s="75"/>
      <c r="G497" s="66"/>
      <c r="H497" s="66"/>
      <c r="I497" s="67"/>
      <c r="J497" s="60"/>
    </row>
    <row r="498" spans="1:10" ht="11.1" customHeight="1" x14ac:dyDescent="0.2">
      <c r="A498" s="85"/>
      <c r="B498" s="85"/>
      <c r="C498" s="111"/>
      <c r="D498" s="112"/>
      <c r="E498" s="85"/>
      <c r="F498" s="75"/>
      <c r="G498" s="66"/>
      <c r="H498" s="66"/>
      <c r="I498" s="67"/>
      <c r="J498" s="60"/>
    </row>
    <row r="499" spans="1:10" ht="11.1" customHeight="1" x14ac:dyDescent="0.2">
      <c r="A499" s="85"/>
      <c r="B499" s="85"/>
      <c r="C499" s="111"/>
      <c r="D499" s="112"/>
      <c r="E499" s="85"/>
      <c r="F499" s="75"/>
      <c r="G499" s="66"/>
      <c r="H499" s="66"/>
      <c r="I499" s="67"/>
      <c r="J499" s="60"/>
    </row>
    <row r="500" spans="1:10" ht="11.1" customHeight="1" x14ac:dyDescent="0.2">
      <c r="A500" s="85"/>
      <c r="B500" s="85"/>
      <c r="C500" s="111"/>
      <c r="D500" s="112"/>
      <c r="E500" s="85"/>
      <c r="F500" s="75"/>
      <c r="G500" s="66"/>
      <c r="H500" s="66"/>
      <c r="I500" s="67"/>
      <c r="J500" s="60"/>
    </row>
    <row r="501" spans="1:10" ht="11.1" customHeight="1" x14ac:dyDescent="0.2">
      <c r="A501" s="85"/>
      <c r="B501" s="85"/>
      <c r="C501" s="111"/>
      <c r="D501" s="112"/>
      <c r="E501" s="85"/>
      <c r="F501" s="75"/>
      <c r="G501" s="66"/>
      <c r="H501" s="66"/>
      <c r="I501" s="67"/>
      <c r="J501" s="60"/>
    </row>
    <row r="502" spans="1:10" ht="11.1" customHeight="1" x14ac:dyDescent="0.2">
      <c r="A502" s="85"/>
      <c r="B502" s="85"/>
      <c r="C502" s="111"/>
      <c r="D502" s="112"/>
      <c r="E502" s="85"/>
      <c r="F502" s="75"/>
      <c r="G502" s="66"/>
      <c r="H502" s="66"/>
      <c r="I502" s="67"/>
      <c r="J502" s="60"/>
    </row>
    <row r="503" spans="1:10" ht="11.1" customHeight="1" x14ac:dyDescent="0.2">
      <c r="A503" s="85"/>
      <c r="B503" s="85"/>
      <c r="C503" s="111"/>
      <c r="D503" s="112"/>
      <c r="E503" s="85"/>
      <c r="F503" s="75"/>
      <c r="G503" s="66"/>
      <c r="H503" s="66"/>
      <c r="I503" s="67"/>
      <c r="J503" s="60"/>
    </row>
    <row r="504" spans="1:10" ht="11.1" customHeight="1" x14ac:dyDescent="0.2">
      <c r="A504" s="85"/>
      <c r="B504" s="85"/>
      <c r="C504" s="111"/>
      <c r="D504" s="112"/>
      <c r="E504" s="85"/>
      <c r="F504" s="75"/>
      <c r="G504" s="66"/>
      <c r="H504" s="66"/>
      <c r="I504" s="67"/>
      <c r="J504" s="60"/>
    </row>
    <row r="505" spans="1:10" ht="11.1" customHeight="1" x14ac:dyDescent="0.2">
      <c r="A505" s="85"/>
      <c r="B505" s="85"/>
      <c r="C505" s="111"/>
      <c r="D505" s="112"/>
      <c r="E505" s="85"/>
      <c r="F505" s="75"/>
      <c r="G505" s="66"/>
      <c r="H505" s="66"/>
      <c r="I505" s="67"/>
      <c r="J505" s="60"/>
    </row>
    <row r="506" spans="1:10" ht="11.1" customHeight="1" x14ac:dyDescent="0.2">
      <c r="A506" s="85"/>
      <c r="B506" s="85"/>
      <c r="C506" s="111"/>
      <c r="D506" s="112"/>
      <c r="E506" s="85"/>
      <c r="F506" s="75"/>
      <c r="G506" s="66"/>
      <c r="H506" s="66"/>
      <c r="I506" s="67"/>
      <c r="J506" s="60"/>
    </row>
    <row r="507" spans="1:10" ht="11.1" customHeight="1" x14ac:dyDescent="0.2">
      <c r="A507" s="85"/>
      <c r="B507" s="85"/>
      <c r="C507" s="111"/>
      <c r="D507" s="112"/>
      <c r="E507" s="85"/>
      <c r="F507" s="75"/>
      <c r="G507" s="66"/>
      <c r="H507" s="66"/>
      <c r="I507" s="67"/>
      <c r="J507" s="60"/>
    </row>
    <row r="508" spans="1:10" ht="11.1" customHeight="1" x14ac:dyDescent="0.2">
      <c r="A508" s="85"/>
      <c r="B508" s="85"/>
      <c r="C508" s="111"/>
      <c r="D508" s="112"/>
      <c r="E508" s="85"/>
      <c r="F508" s="75"/>
      <c r="G508" s="66"/>
      <c r="H508" s="66"/>
      <c r="I508" s="67"/>
      <c r="J508" s="60"/>
    </row>
    <row r="509" spans="1:10" ht="11.1" customHeight="1" x14ac:dyDescent="0.2">
      <c r="A509" s="85"/>
      <c r="B509" s="85"/>
      <c r="C509" s="111"/>
      <c r="D509" s="112"/>
      <c r="E509" s="85"/>
      <c r="F509" s="75"/>
      <c r="G509" s="66"/>
      <c r="H509" s="66"/>
      <c r="I509" s="67"/>
      <c r="J509" s="60"/>
    </row>
    <row r="510" spans="1:10" ht="11.1" customHeight="1" x14ac:dyDescent="0.2">
      <c r="A510" s="85"/>
      <c r="B510" s="85"/>
      <c r="C510" s="111"/>
      <c r="D510" s="112"/>
      <c r="E510" s="85"/>
      <c r="F510" s="75"/>
      <c r="G510" s="66"/>
      <c r="H510" s="66"/>
      <c r="I510" s="67"/>
      <c r="J510" s="60"/>
    </row>
    <row r="511" spans="1:10" ht="11.1" customHeight="1" x14ac:dyDescent="0.2">
      <c r="A511" s="85"/>
      <c r="B511" s="85"/>
      <c r="C511" s="111"/>
      <c r="D511" s="112"/>
      <c r="E511" s="85"/>
      <c r="F511" s="75"/>
      <c r="G511" s="66"/>
      <c r="H511" s="66"/>
      <c r="I511" s="67"/>
      <c r="J511" s="60"/>
    </row>
    <row r="512" spans="1:10" ht="11.1" customHeight="1" x14ac:dyDescent="0.2">
      <c r="A512" s="85"/>
      <c r="B512" s="85"/>
      <c r="C512" s="111"/>
      <c r="D512" s="112"/>
      <c r="E512" s="85"/>
      <c r="F512" s="75"/>
      <c r="G512" s="66"/>
      <c r="H512" s="66"/>
      <c r="I512" s="67"/>
      <c r="J512" s="60"/>
    </row>
    <row r="513" spans="1:10" ht="11.1" customHeight="1" x14ac:dyDescent="0.2">
      <c r="A513" s="85"/>
      <c r="B513" s="85"/>
      <c r="C513" s="111"/>
      <c r="D513" s="112"/>
      <c r="E513" s="85"/>
      <c r="F513" s="75"/>
      <c r="G513" s="66"/>
      <c r="H513" s="66"/>
      <c r="I513" s="67"/>
      <c r="J513" s="60"/>
    </row>
    <row r="514" spans="1:10" ht="11.1" customHeight="1" x14ac:dyDescent="0.2">
      <c r="A514" s="85"/>
      <c r="B514" s="85"/>
      <c r="C514" s="111"/>
      <c r="D514" s="112"/>
      <c r="E514" s="85"/>
      <c r="F514" s="75"/>
      <c r="G514" s="66"/>
      <c r="H514" s="66"/>
      <c r="I514" s="67"/>
      <c r="J514" s="60"/>
    </row>
    <row r="515" spans="1:10" ht="11.1" customHeight="1" x14ac:dyDescent="0.2">
      <c r="A515" s="85"/>
      <c r="B515" s="85"/>
      <c r="C515" s="111"/>
      <c r="D515" s="112"/>
      <c r="E515" s="85"/>
      <c r="F515" s="75"/>
      <c r="G515" s="66"/>
      <c r="H515" s="66"/>
      <c r="I515" s="67"/>
      <c r="J515" s="60"/>
    </row>
    <row r="516" spans="1:10" ht="11.1" customHeight="1" x14ac:dyDescent="0.2">
      <c r="A516" s="85"/>
      <c r="B516" s="85"/>
      <c r="C516" s="111"/>
      <c r="D516" s="112"/>
      <c r="E516" s="85"/>
      <c r="F516" s="75"/>
      <c r="G516" s="66"/>
      <c r="H516" s="66"/>
      <c r="I516" s="67"/>
      <c r="J516" s="60"/>
    </row>
    <row r="517" spans="1:10" ht="11.1" customHeight="1" x14ac:dyDescent="0.2">
      <c r="A517" s="85"/>
      <c r="B517" s="85"/>
      <c r="C517" s="111"/>
      <c r="D517" s="112"/>
      <c r="E517" s="85"/>
      <c r="F517" s="75"/>
      <c r="G517" s="66"/>
      <c r="H517" s="66"/>
      <c r="I517" s="67"/>
      <c r="J517" s="60"/>
    </row>
    <row r="518" spans="1:10" ht="11.1" customHeight="1" x14ac:dyDescent="0.2">
      <c r="A518" s="85"/>
      <c r="B518" s="85"/>
      <c r="C518" s="111"/>
      <c r="D518" s="112"/>
      <c r="E518" s="85"/>
      <c r="F518" s="75"/>
      <c r="G518" s="66"/>
      <c r="H518" s="66"/>
      <c r="I518" s="67"/>
      <c r="J518" s="60"/>
    </row>
    <row r="519" spans="1:10" ht="11.1" customHeight="1" x14ac:dyDescent="0.2">
      <c r="A519" s="85"/>
      <c r="B519" s="85"/>
      <c r="C519" s="111"/>
      <c r="D519" s="112"/>
      <c r="E519" s="85"/>
      <c r="F519" s="75"/>
      <c r="G519" s="66"/>
      <c r="H519" s="66"/>
      <c r="I519" s="67"/>
      <c r="J519" s="60"/>
    </row>
    <row r="520" spans="1:10" ht="11.1" customHeight="1" x14ac:dyDescent="0.2">
      <c r="A520" s="85"/>
      <c r="B520" s="85"/>
      <c r="C520" s="111"/>
      <c r="D520" s="112"/>
      <c r="E520" s="85"/>
      <c r="F520" s="75"/>
      <c r="G520" s="66"/>
      <c r="H520" s="66"/>
      <c r="I520" s="67"/>
      <c r="J520" s="60"/>
    </row>
    <row r="521" spans="1:10" ht="11.1" customHeight="1" x14ac:dyDescent="0.2">
      <c r="A521" s="85"/>
      <c r="B521" s="85"/>
      <c r="C521" s="111"/>
      <c r="D521" s="112"/>
      <c r="E521" s="85"/>
      <c r="F521" s="75"/>
      <c r="G521" s="66"/>
      <c r="H521" s="66"/>
      <c r="I521" s="67"/>
      <c r="J521" s="60"/>
    </row>
    <row r="522" spans="1:10" ht="11.1" customHeight="1" x14ac:dyDescent="0.2">
      <c r="A522" s="85"/>
      <c r="B522" s="85"/>
      <c r="C522" s="111"/>
      <c r="D522" s="112"/>
      <c r="E522" s="85"/>
      <c r="F522" s="75"/>
      <c r="G522" s="66"/>
      <c r="H522" s="66"/>
      <c r="I522" s="67"/>
      <c r="J522" s="60"/>
    </row>
    <row r="523" spans="1:10" ht="11.1" customHeight="1" x14ac:dyDescent="0.2">
      <c r="A523" s="85"/>
      <c r="B523" s="85"/>
      <c r="C523" s="111"/>
      <c r="D523" s="112"/>
      <c r="E523" s="85"/>
      <c r="F523" s="75"/>
      <c r="G523" s="66"/>
      <c r="H523" s="66"/>
      <c r="I523" s="67"/>
      <c r="J523" s="60"/>
    </row>
    <row r="524" spans="1:10" ht="11.1" customHeight="1" x14ac:dyDescent="0.2">
      <c r="A524" s="85"/>
      <c r="B524" s="85"/>
      <c r="C524" s="111"/>
      <c r="D524" s="112"/>
      <c r="E524" s="85"/>
      <c r="F524" s="75"/>
      <c r="G524" s="66"/>
      <c r="H524" s="66"/>
      <c r="I524" s="67"/>
      <c r="J524" s="60"/>
    </row>
    <row r="525" spans="1:10" ht="11.1" customHeight="1" x14ac:dyDescent="0.2">
      <c r="A525" s="85"/>
      <c r="B525" s="85"/>
      <c r="C525" s="111"/>
      <c r="D525" s="112"/>
      <c r="E525" s="85"/>
      <c r="F525" s="75"/>
      <c r="G525" s="66"/>
      <c r="H525" s="66"/>
      <c r="I525" s="67"/>
      <c r="J525" s="60"/>
    </row>
    <row r="526" spans="1:10" ht="11.1" customHeight="1" x14ac:dyDescent="0.2">
      <c r="A526" s="85"/>
      <c r="B526" s="85"/>
      <c r="C526" s="111"/>
      <c r="D526" s="112"/>
      <c r="E526" s="85"/>
      <c r="F526" s="75"/>
      <c r="G526" s="66"/>
      <c r="H526" s="66"/>
      <c r="I526" s="67"/>
      <c r="J526" s="60"/>
    </row>
    <row r="527" spans="1:10" ht="11.1" customHeight="1" x14ac:dyDescent="0.2">
      <c r="A527" s="85"/>
      <c r="B527" s="85"/>
      <c r="C527" s="111"/>
      <c r="D527" s="112"/>
      <c r="E527" s="85"/>
      <c r="F527" s="75"/>
      <c r="G527" s="66"/>
      <c r="H527" s="66"/>
      <c r="I527" s="67"/>
      <c r="J527" s="60"/>
    </row>
    <row r="528" spans="1:10" ht="11.1" customHeight="1" x14ac:dyDescent="0.2">
      <c r="A528" s="85"/>
      <c r="B528" s="85"/>
      <c r="C528" s="111"/>
      <c r="D528" s="112"/>
      <c r="E528" s="85"/>
      <c r="F528" s="75"/>
      <c r="G528" s="66"/>
      <c r="H528" s="66"/>
      <c r="I528" s="67"/>
      <c r="J528" s="60"/>
    </row>
    <row r="529" spans="1:10" ht="11.1" customHeight="1" x14ac:dyDescent="0.2">
      <c r="A529" s="85"/>
      <c r="B529" s="85"/>
      <c r="C529" s="111"/>
      <c r="D529" s="112"/>
      <c r="E529" s="85"/>
      <c r="F529" s="75"/>
      <c r="G529" s="66"/>
      <c r="H529" s="66"/>
      <c r="I529" s="67"/>
      <c r="J529" s="60"/>
    </row>
    <row r="530" spans="1:10" ht="11.1" customHeight="1" x14ac:dyDescent="0.2">
      <c r="A530" s="85"/>
      <c r="B530" s="85"/>
      <c r="C530" s="111"/>
      <c r="D530" s="112"/>
      <c r="E530" s="85"/>
      <c r="F530" s="75"/>
      <c r="G530" s="66"/>
      <c r="H530" s="66"/>
      <c r="I530" s="67"/>
      <c r="J530" s="60"/>
    </row>
    <row r="531" spans="1:10" ht="11.1" customHeight="1" x14ac:dyDescent="0.2">
      <c r="A531" s="85"/>
      <c r="B531" s="85"/>
      <c r="C531" s="111"/>
      <c r="D531" s="112"/>
      <c r="E531" s="85"/>
      <c r="F531" s="75"/>
      <c r="G531" s="66"/>
      <c r="H531" s="66"/>
      <c r="I531" s="67"/>
      <c r="J531" s="60"/>
    </row>
    <row r="532" spans="1:10" ht="11.1" customHeight="1" x14ac:dyDescent="0.2">
      <c r="A532" s="85"/>
      <c r="B532" s="85"/>
      <c r="C532" s="111"/>
      <c r="D532" s="112"/>
      <c r="E532" s="85"/>
      <c r="F532" s="75"/>
      <c r="G532" s="66"/>
      <c r="H532" s="66"/>
      <c r="I532" s="67"/>
      <c r="J532" s="60"/>
    </row>
    <row r="533" spans="1:10" ht="11.1" customHeight="1" x14ac:dyDescent="0.2">
      <c r="A533" s="85"/>
      <c r="B533" s="93"/>
      <c r="C533" s="94"/>
      <c r="D533" s="95" t="s">
        <v>4</v>
      </c>
      <c r="E533" s="120"/>
      <c r="F533" s="86"/>
      <c r="G533" s="86"/>
      <c r="H533" s="96"/>
      <c r="I533" s="59"/>
      <c r="J533" s="60"/>
    </row>
    <row r="534" spans="1:10" ht="11.25" customHeight="1" x14ac:dyDescent="0.2">
      <c r="A534" s="207" t="s">
        <v>9</v>
      </c>
      <c r="B534" s="225" t="str">
        <f>A534</f>
        <v>LAPORAN KEUANGAN - JEMAAT GPM SILO</v>
      </c>
      <c r="C534" s="225"/>
      <c r="D534" s="225"/>
      <c r="E534" s="225"/>
      <c r="F534" s="225"/>
      <c r="G534" s="225"/>
      <c r="H534" s="225"/>
      <c r="I534" s="59"/>
      <c r="J534" s="60"/>
    </row>
    <row r="535" spans="1:10" ht="11.1" customHeight="1" x14ac:dyDescent="0.2">
      <c r="A535" s="212" t="str">
        <f>+B2</f>
        <v>PER : 12 Agustus 2017</v>
      </c>
      <c r="B535" s="224" t="str">
        <f>B2</f>
        <v>PER : 12 Agustus 2017</v>
      </c>
      <c r="C535" s="224"/>
      <c r="D535" s="224"/>
      <c r="E535" s="224"/>
      <c r="F535" s="224"/>
      <c r="G535" s="224"/>
      <c r="H535" s="224"/>
      <c r="I535" s="59"/>
      <c r="J535" s="60"/>
    </row>
    <row r="536" spans="1:10" ht="11.1" customHeight="1" x14ac:dyDescent="0.25">
      <c r="A536" s="213" t="s">
        <v>11</v>
      </c>
      <c r="B536" s="239" t="s">
        <v>10</v>
      </c>
      <c r="C536" s="239"/>
      <c r="D536" s="239"/>
      <c r="E536" s="239"/>
      <c r="F536" s="239"/>
      <c r="G536" s="239"/>
      <c r="H536" s="239"/>
      <c r="I536" s="59"/>
      <c r="J536" s="60"/>
    </row>
    <row r="537" spans="1:10" ht="11.1" customHeight="1" thickBot="1" x14ac:dyDescent="0.25">
      <c r="A537" s="97" t="s">
        <v>0</v>
      </c>
      <c r="B537" s="97" t="s">
        <v>0</v>
      </c>
      <c r="C537" s="122" t="s">
        <v>1</v>
      </c>
      <c r="D537" s="122" t="s">
        <v>5</v>
      </c>
      <c r="E537" s="121"/>
      <c r="F537" s="97" t="s">
        <v>0</v>
      </c>
      <c r="G537" s="122" t="s">
        <v>1</v>
      </c>
      <c r="H537" s="122" t="s">
        <v>5</v>
      </c>
      <c r="I537" s="67"/>
      <c r="J537" s="60"/>
    </row>
    <row r="538" spans="1:10" ht="11.1" customHeight="1" x14ac:dyDescent="0.2">
      <c r="A538" s="99" t="s">
        <v>4</v>
      </c>
      <c r="B538" s="99" t="s">
        <v>4</v>
      </c>
      <c r="C538" s="100" t="s">
        <v>7</v>
      </c>
      <c r="D538" s="101">
        <f>H107</f>
        <v>48710600</v>
      </c>
      <c r="E538" s="92"/>
      <c r="F538" s="99" t="s">
        <v>4</v>
      </c>
      <c r="G538" s="100" t="s">
        <v>7</v>
      </c>
      <c r="H538" s="101">
        <f>D584</f>
        <v>48710600</v>
      </c>
      <c r="I538" s="59"/>
      <c r="J538" s="60"/>
    </row>
    <row r="539" spans="1:10" ht="11.1" customHeight="1" x14ac:dyDescent="0.2">
      <c r="A539" s="64"/>
      <c r="B539" s="104"/>
      <c r="C539" s="59"/>
      <c r="D539" s="60"/>
      <c r="E539" s="105"/>
      <c r="F539" s="102"/>
      <c r="G539" s="103"/>
      <c r="H539" s="60"/>
      <c r="I539" s="59"/>
      <c r="J539" s="60"/>
    </row>
    <row r="540" spans="1:10" ht="11.1" customHeight="1" x14ac:dyDescent="0.2">
      <c r="A540" s="64">
        <v>26</v>
      </c>
      <c r="B540" s="64">
        <v>6</v>
      </c>
      <c r="C540" s="59"/>
      <c r="D540" s="60"/>
      <c r="E540" s="121"/>
      <c r="F540" s="64">
        <v>31</v>
      </c>
      <c r="G540" s="63"/>
      <c r="H540" s="62"/>
      <c r="I540" s="59"/>
      <c r="J540" s="60"/>
    </row>
    <row r="541" spans="1:10" ht="11.1" customHeight="1" x14ac:dyDescent="0.2">
      <c r="A541" s="64">
        <f t="shared" ref="A541:A554" si="0">1+A540</f>
        <v>27</v>
      </c>
      <c r="B541" s="64">
        <v>7</v>
      </c>
      <c r="C541" s="59"/>
      <c r="D541" s="61"/>
      <c r="E541" s="106"/>
      <c r="F541" s="32">
        <v>32</v>
      </c>
      <c r="G541" s="59"/>
      <c r="H541" s="60"/>
      <c r="I541" s="59"/>
      <c r="J541" s="61"/>
    </row>
    <row r="542" spans="1:10" ht="11.1" customHeight="1" x14ac:dyDescent="0.2">
      <c r="A542" s="64">
        <f t="shared" si="0"/>
        <v>28</v>
      </c>
      <c r="B542" s="64">
        <v>8</v>
      </c>
      <c r="C542" s="59"/>
      <c r="D542" s="61"/>
      <c r="E542" s="106"/>
      <c r="F542" s="64">
        <v>33</v>
      </c>
      <c r="G542" s="59"/>
      <c r="H542" s="34"/>
      <c r="I542" s="63"/>
      <c r="J542" s="62"/>
    </row>
    <row r="543" spans="1:10" ht="11.1" customHeight="1" x14ac:dyDescent="0.2">
      <c r="A543" s="64">
        <f t="shared" si="0"/>
        <v>29</v>
      </c>
      <c r="B543" s="64">
        <v>9</v>
      </c>
      <c r="C543" s="59"/>
      <c r="D543" s="61"/>
      <c r="E543" s="106"/>
      <c r="F543" s="64">
        <v>34</v>
      </c>
      <c r="G543" s="59"/>
      <c r="H543" s="61"/>
      <c r="I543" s="59"/>
      <c r="J543" s="62"/>
    </row>
    <row r="544" spans="1:10" ht="11.1" customHeight="1" x14ac:dyDescent="0.2">
      <c r="A544" s="64">
        <f t="shared" si="0"/>
        <v>30</v>
      </c>
      <c r="B544" s="64">
        <v>10</v>
      </c>
      <c r="C544" s="59"/>
      <c r="D544" s="61"/>
      <c r="E544" s="106"/>
      <c r="F544" s="64">
        <v>35</v>
      </c>
      <c r="G544" s="59"/>
      <c r="H544" s="60"/>
      <c r="I544" s="67"/>
      <c r="J544" s="60"/>
    </row>
    <row r="545" spans="1:10" ht="11.1" customHeight="1" x14ac:dyDescent="0.2">
      <c r="A545" s="64">
        <f t="shared" si="0"/>
        <v>31</v>
      </c>
      <c r="B545" s="64">
        <v>11</v>
      </c>
      <c r="C545" s="59"/>
      <c r="D545" s="61"/>
      <c r="E545" s="106"/>
      <c r="F545" s="64">
        <v>36</v>
      </c>
      <c r="G545" s="59"/>
      <c r="H545" s="62"/>
      <c r="I545" s="59"/>
      <c r="J545" s="61"/>
    </row>
    <row r="546" spans="1:10" ht="11.1" customHeight="1" x14ac:dyDescent="0.2">
      <c r="A546" s="64">
        <f t="shared" si="0"/>
        <v>32</v>
      </c>
      <c r="B546" s="64">
        <v>12</v>
      </c>
      <c r="C546" s="59"/>
      <c r="D546" s="61"/>
      <c r="E546" s="106"/>
      <c r="F546" s="32">
        <v>37</v>
      </c>
      <c r="G546" s="59"/>
      <c r="H546" s="60"/>
      <c r="I546" s="67"/>
      <c r="J546" s="60"/>
    </row>
    <row r="547" spans="1:10" ht="11.1" customHeight="1" x14ac:dyDescent="0.2">
      <c r="A547" s="64">
        <f t="shared" si="0"/>
        <v>33</v>
      </c>
      <c r="B547" s="64">
        <v>13</v>
      </c>
      <c r="C547" s="113"/>
      <c r="D547" s="61"/>
      <c r="E547" s="106"/>
      <c r="F547" s="64">
        <v>38</v>
      </c>
      <c r="G547" s="33"/>
      <c r="H547" s="60"/>
      <c r="I547" s="67"/>
      <c r="J547" s="62"/>
    </row>
    <row r="548" spans="1:10" ht="11.1" customHeight="1" x14ac:dyDescent="0.2">
      <c r="A548" s="64">
        <f t="shared" si="0"/>
        <v>34</v>
      </c>
      <c r="B548" s="64"/>
      <c r="C548" s="59"/>
      <c r="D548" s="61"/>
      <c r="E548" s="106"/>
      <c r="F548" s="64">
        <v>39</v>
      </c>
      <c r="G548" s="59"/>
      <c r="H548" s="61"/>
      <c r="I548" s="67"/>
      <c r="J548" s="62"/>
    </row>
    <row r="549" spans="1:10" ht="11.1" customHeight="1" x14ac:dyDescent="0.2">
      <c r="A549" s="64">
        <f t="shared" si="0"/>
        <v>35</v>
      </c>
      <c r="B549" s="64"/>
      <c r="C549" s="72"/>
      <c r="D549" s="61"/>
      <c r="E549" s="106"/>
      <c r="F549" s="64">
        <v>40</v>
      </c>
      <c r="G549" s="59"/>
      <c r="H549" s="60"/>
      <c r="I549" s="67"/>
      <c r="J549" s="62"/>
    </row>
    <row r="550" spans="1:10" ht="11.1" customHeight="1" x14ac:dyDescent="0.2">
      <c r="A550" s="64">
        <f t="shared" si="0"/>
        <v>36</v>
      </c>
      <c r="B550" s="64"/>
      <c r="C550" s="72"/>
      <c r="D550" s="61"/>
      <c r="E550" s="106"/>
      <c r="F550" s="64">
        <v>41</v>
      </c>
      <c r="G550" s="59"/>
      <c r="H550" s="62"/>
      <c r="I550" s="59"/>
      <c r="J550" s="60"/>
    </row>
    <row r="551" spans="1:10" ht="11.1" customHeight="1" x14ac:dyDescent="0.2">
      <c r="A551" s="64">
        <f t="shared" si="0"/>
        <v>37</v>
      </c>
      <c r="B551" s="64"/>
      <c r="C551" s="72"/>
      <c r="D551" s="61"/>
      <c r="E551" s="106"/>
      <c r="F551" s="64">
        <v>42</v>
      </c>
      <c r="G551" s="59"/>
      <c r="H551" s="61"/>
      <c r="I551" s="59"/>
      <c r="J551" s="60"/>
    </row>
    <row r="552" spans="1:10" ht="11.1" customHeight="1" x14ac:dyDescent="0.2">
      <c r="A552" s="64">
        <f t="shared" si="0"/>
        <v>38</v>
      </c>
      <c r="B552" s="64"/>
      <c r="C552" s="72"/>
      <c r="D552" s="61"/>
      <c r="E552" s="106"/>
      <c r="F552" s="64">
        <v>43</v>
      </c>
      <c r="G552" s="59"/>
      <c r="H552" s="62"/>
      <c r="I552" s="59"/>
      <c r="J552" s="60"/>
    </row>
    <row r="553" spans="1:10" ht="11.1" customHeight="1" x14ac:dyDescent="0.2">
      <c r="A553" s="64">
        <f t="shared" si="0"/>
        <v>39</v>
      </c>
      <c r="B553" s="64"/>
      <c r="C553" s="59"/>
      <c r="D553" s="61"/>
      <c r="E553" s="106"/>
      <c r="F553" s="64"/>
      <c r="G553" s="59"/>
      <c r="H553" s="61"/>
      <c r="I553" s="59"/>
      <c r="J553" s="60"/>
    </row>
    <row r="554" spans="1:10" ht="11.1" customHeight="1" x14ac:dyDescent="0.2">
      <c r="A554" s="64">
        <f t="shared" si="0"/>
        <v>40</v>
      </c>
      <c r="B554" s="64"/>
      <c r="C554" s="59"/>
      <c r="D554" s="61"/>
      <c r="E554" s="106"/>
      <c r="F554" s="64"/>
      <c r="G554" s="72" t="s">
        <v>17</v>
      </c>
      <c r="H554" s="61"/>
      <c r="I554" s="67"/>
      <c r="J554" s="60"/>
    </row>
    <row r="555" spans="1:10" ht="11.1" customHeight="1" x14ac:dyDescent="0.2">
      <c r="A555" s="64">
        <v>41</v>
      </c>
      <c r="B555" s="64"/>
      <c r="C555" s="59"/>
      <c r="D555" s="61"/>
      <c r="E555" s="106"/>
      <c r="F555" s="64"/>
      <c r="G555" s="72" t="s">
        <v>15</v>
      </c>
      <c r="H555" s="61"/>
      <c r="I555" s="67"/>
      <c r="J555" s="62"/>
    </row>
    <row r="556" spans="1:10" ht="11.1" customHeight="1" x14ac:dyDescent="0.2">
      <c r="A556" s="64">
        <f t="shared" ref="A556:A571" si="1">1+A555</f>
        <v>42</v>
      </c>
      <c r="B556" s="64"/>
      <c r="C556" s="59"/>
      <c r="D556" s="61"/>
      <c r="E556" s="106"/>
      <c r="F556" s="64"/>
      <c r="G556" s="72" t="s">
        <v>19</v>
      </c>
      <c r="H556" s="61"/>
      <c r="I556" s="67"/>
      <c r="J556" s="62"/>
    </row>
    <row r="557" spans="1:10" ht="11.1" customHeight="1" x14ac:dyDescent="0.2">
      <c r="A557" s="64">
        <f t="shared" si="1"/>
        <v>43</v>
      </c>
      <c r="B557" s="64"/>
      <c r="C557" s="59"/>
      <c r="D557" s="61"/>
      <c r="E557" s="106"/>
      <c r="F557" s="32"/>
      <c r="G557" s="72" t="s">
        <v>20</v>
      </c>
      <c r="H557" s="60"/>
      <c r="I557" s="67"/>
      <c r="J557" s="62"/>
    </row>
    <row r="558" spans="1:10" ht="11.1" customHeight="1" x14ac:dyDescent="0.2">
      <c r="A558" s="64">
        <f t="shared" si="1"/>
        <v>44</v>
      </c>
      <c r="B558" s="64"/>
      <c r="C558" s="59"/>
      <c r="D558" s="61"/>
      <c r="E558" s="106"/>
      <c r="F558" s="64">
        <v>1</v>
      </c>
      <c r="G558" s="63"/>
      <c r="H558" s="60"/>
      <c r="I558" s="114"/>
      <c r="J558" s="5"/>
    </row>
    <row r="559" spans="1:10" ht="11.1" customHeight="1" x14ac:dyDescent="0.2">
      <c r="A559" s="64">
        <f t="shared" si="1"/>
        <v>45</v>
      </c>
      <c r="B559" s="64"/>
      <c r="C559" s="59"/>
      <c r="D559" s="61"/>
      <c r="E559" s="106"/>
      <c r="F559" s="64">
        <v>2</v>
      </c>
      <c r="G559" s="59"/>
      <c r="H559" s="60"/>
      <c r="I559" s="110"/>
      <c r="J559" s="5"/>
    </row>
    <row r="560" spans="1:10" ht="11.1" customHeight="1" x14ac:dyDescent="0.2">
      <c r="A560" s="64">
        <f t="shared" si="1"/>
        <v>46</v>
      </c>
      <c r="B560" s="64"/>
      <c r="C560" s="59"/>
      <c r="D560" s="60"/>
      <c r="E560" s="106"/>
      <c r="F560" s="64">
        <v>3</v>
      </c>
      <c r="G560" s="59"/>
      <c r="H560" s="60"/>
      <c r="I560" s="110"/>
      <c r="J560" s="5"/>
    </row>
    <row r="561" spans="1:10" ht="11.1" customHeight="1" x14ac:dyDescent="0.2">
      <c r="A561" s="64">
        <f t="shared" si="1"/>
        <v>47</v>
      </c>
      <c r="B561" s="64"/>
      <c r="C561" s="59"/>
      <c r="D561" s="61"/>
      <c r="E561" s="106"/>
      <c r="F561" s="64">
        <v>4</v>
      </c>
      <c r="G561" s="59"/>
      <c r="H561" s="62"/>
      <c r="I561" s="9"/>
      <c r="J561" s="5"/>
    </row>
    <row r="562" spans="1:10" ht="11.1" customHeight="1" x14ac:dyDescent="0.2">
      <c r="A562" s="64">
        <f t="shared" si="1"/>
        <v>48</v>
      </c>
      <c r="B562" s="64"/>
      <c r="C562" s="59"/>
      <c r="D562" s="60"/>
      <c r="E562" s="106"/>
      <c r="F562" s="64">
        <v>5</v>
      </c>
      <c r="G562" s="59"/>
      <c r="H562" s="61"/>
      <c r="I562" s="9"/>
      <c r="J562" s="5"/>
    </row>
    <row r="563" spans="1:10" ht="11.1" customHeight="1" x14ac:dyDescent="0.2">
      <c r="A563" s="64">
        <f t="shared" si="1"/>
        <v>49</v>
      </c>
      <c r="B563" s="64"/>
      <c r="C563" s="59"/>
      <c r="D563" s="61"/>
      <c r="E563" s="106"/>
      <c r="F563" s="32">
        <v>6</v>
      </c>
      <c r="G563" s="33"/>
      <c r="H563" s="60"/>
      <c r="I563" s="9"/>
    </row>
    <row r="564" spans="1:10" ht="11.1" customHeight="1" x14ac:dyDescent="0.2">
      <c r="A564" s="64">
        <f t="shared" si="1"/>
        <v>50</v>
      </c>
      <c r="B564" s="64"/>
      <c r="C564" s="59"/>
      <c r="D564" s="61"/>
      <c r="E564" s="106"/>
      <c r="F564" s="64">
        <v>7</v>
      </c>
      <c r="G564" s="59"/>
      <c r="H564" s="60"/>
      <c r="I564" s="9"/>
    </row>
    <row r="565" spans="1:10" ht="11.1" customHeight="1" x14ac:dyDescent="0.2">
      <c r="A565" s="64">
        <f t="shared" si="1"/>
        <v>51</v>
      </c>
      <c r="B565" s="64"/>
      <c r="C565" s="59"/>
      <c r="D565" s="61"/>
      <c r="E565" s="106"/>
      <c r="F565" s="64">
        <v>8</v>
      </c>
      <c r="G565" s="59"/>
      <c r="H565" s="60"/>
      <c r="I565" s="20"/>
    </row>
    <row r="566" spans="1:10" ht="11.1" customHeight="1" x14ac:dyDescent="0.2">
      <c r="A566" s="64">
        <f t="shared" si="1"/>
        <v>52</v>
      </c>
      <c r="B566" s="64"/>
      <c r="C566" s="59"/>
      <c r="D566" s="61"/>
      <c r="E566" s="106"/>
      <c r="F566" s="64">
        <v>9</v>
      </c>
      <c r="G566" s="59"/>
      <c r="H566" s="60"/>
      <c r="I566" s="20"/>
    </row>
    <row r="567" spans="1:10" ht="11.1" customHeight="1" x14ac:dyDescent="0.2">
      <c r="A567" s="64">
        <f t="shared" si="1"/>
        <v>53</v>
      </c>
      <c r="B567" s="64"/>
      <c r="C567" s="59"/>
      <c r="D567" s="61"/>
      <c r="E567" s="106">
        <v>5</v>
      </c>
      <c r="F567" s="64">
        <v>10</v>
      </c>
      <c r="G567" s="59"/>
      <c r="H567" s="60"/>
      <c r="I567" s="20"/>
    </row>
    <row r="568" spans="1:10" ht="11.1" customHeight="1" x14ac:dyDescent="0.2">
      <c r="A568" s="64">
        <f t="shared" si="1"/>
        <v>54</v>
      </c>
      <c r="B568" s="64"/>
      <c r="C568" s="59"/>
      <c r="D568" s="61"/>
      <c r="E568" s="106"/>
      <c r="F568" s="32">
        <v>11</v>
      </c>
      <c r="G568" s="33"/>
      <c r="H568" s="60"/>
      <c r="I568" s="20"/>
    </row>
    <row r="569" spans="1:10" ht="11.1" customHeight="1" x14ac:dyDescent="0.2">
      <c r="A569" s="64">
        <f t="shared" si="1"/>
        <v>55</v>
      </c>
      <c r="B569" s="64"/>
      <c r="C569" s="59"/>
      <c r="D569" s="61"/>
      <c r="E569" s="106"/>
      <c r="F569" s="64"/>
      <c r="G569" s="72" t="s">
        <v>18</v>
      </c>
      <c r="H569" s="62"/>
      <c r="I569" s="20"/>
    </row>
    <row r="570" spans="1:10" ht="11.1" customHeight="1" x14ac:dyDescent="0.2">
      <c r="A570" s="64">
        <f t="shared" si="1"/>
        <v>56</v>
      </c>
      <c r="B570" s="64"/>
      <c r="C570" s="59"/>
      <c r="D570" s="61"/>
      <c r="E570" s="106"/>
      <c r="F570" s="64"/>
      <c r="G570" s="72" t="s">
        <v>15</v>
      </c>
      <c r="H570" s="62"/>
      <c r="I570" s="20"/>
    </row>
    <row r="571" spans="1:10" ht="11.1" customHeight="1" x14ac:dyDescent="0.2">
      <c r="A571" s="64">
        <f t="shared" si="1"/>
        <v>57</v>
      </c>
      <c r="B571" s="64"/>
      <c r="C571" s="59"/>
      <c r="D571" s="60"/>
      <c r="E571" s="108"/>
      <c r="F571" s="64"/>
      <c r="G571" s="72" t="s">
        <v>19</v>
      </c>
      <c r="H571" s="62"/>
      <c r="I571" s="20"/>
    </row>
    <row r="572" spans="1:10" ht="11.1" customHeight="1" x14ac:dyDescent="0.2">
      <c r="A572" s="64"/>
      <c r="B572" s="64"/>
      <c r="C572" s="59"/>
      <c r="D572" s="60"/>
      <c r="E572" s="108"/>
      <c r="F572" s="64"/>
      <c r="G572" s="72" t="s">
        <v>21</v>
      </c>
      <c r="H572" s="61"/>
      <c r="I572" s="20"/>
    </row>
    <row r="573" spans="1:10" ht="11.1" customHeight="1" x14ac:dyDescent="0.2">
      <c r="A573" s="64"/>
      <c r="B573" s="64"/>
      <c r="C573" s="59"/>
      <c r="D573" s="61"/>
      <c r="E573" s="108"/>
      <c r="F573" s="64">
        <v>1</v>
      </c>
      <c r="G573" s="59"/>
      <c r="H573" s="61"/>
      <c r="I573" s="20"/>
    </row>
    <row r="574" spans="1:10" ht="11.1" customHeight="1" x14ac:dyDescent="0.2">
      <c r="A574" s="64"/>
      <c r="B574" s="64"/>
      <c r="C574" s="59"/>
      <c r="D574" s="115"/>
      <c r="E574" s="106"/>
      <c r="F574" s="64">
        <v>2</v>
      </c>
      <c r="G574" s="67"/>
      <c r="H574" s="60"/>
      <c r="I574" s="20"/>
    </row>
    <row r="575" spans="1:10" ht="11.1" customHeight="1" x14ac:dyDescent="0.2">
      <c r="A575" s="64"/>
      <c r="B575" s="64"/>
      <c r="C575" s="59"/>
      <c r="D575" s="61"/>
      <c r="E575" s="106"/>
      <c r="F575" s="64">
        <f t="shared" ref="F575:F582" si="2">1+F574</f>
        <v>3</v>
      </c>
      <c r="G575" s="67"/>
      <c r="H575" s="60"/>
      <c r="I575" s="20"/>
    </row>
    <row r="576" spans="1:10" ht="11.1" customHeight="1" x14ac:dyDescent="0.2">
      <c r="A576" s="64"/>
      <c r="B576" s="64"/>
      <c r="C576" s="59"/>
      <c r="D576" s="34"/>
      <c r="E576" s="85"/>
      <c r="F576" s="64">
        <f t="shared" si="2"/>
        <v>4</v>
      </c>
      <c r="G576" s="59"/>
      <c r="H576" s="60"/>
      <c r="I576" s="20"/>
    </row>
    <row r="577" spans="1:10" ht="11.1" customHeight="1" x14ac:dyDescent="0.2">
      <c r="A577" s="64">
        <v>1</v>
      </c>
      <c r="B577" s="64"/>
      <c r="C577" s="59"/>
      <c r="D577" s="62"/>
      <c r="E577" s="85"/>
      <c r="F577" s="64">
        <f t="shared" si="2"/>
        <v>5</v>
      </c>
      <c r="G577" s="59"/>
      <c r="H577" s="62"/>
      <c r="I577" s="20"/>
    </row>
    <row r="578" spans="1:10" ht="11.1" customHeight="1" x14ac:dyDescent="0.2">
      <c r="A578" s="64">
        <v>2</v>
      </c>
      <c r="B578" s="64"/>
      <c r="C578" s="59"/>
      <c r="D578" s="62"/>
      <c r="E578" s="85"/>
      <c r="F578" s="64">
        <f t="shared" si="2"/>
        <v>6</v>
      </c>
      <c r="G578" s="59"/>
      <c r="H578" s="116"/>
      <c r="I578" s="20"/>
    </row>
    <row r="579" spans="1:10" ht="11.1" customHeight="1" x14ac:dyDescent="0.2">
      <c r="A579" s="64">
        <f>1+A578</f>
        <v>3</v>
      </c>
      <c r="B579" s="64"/>
      <c r="C579" s="59"/>
      <c r="D579" s="61"/>
      <c r="E579" s="85"/>
      <c r="F579" s="64">
        <f t="shared" si="2"/>
        <v>7</v>
      </c>
      <c r="G579" s="59"/>
      <c r="H579" s="117"/>
      <c r="I579" s="20"/>
    </row>
    <row r="580" spans="1:10" ht="11.1" customHeight="1" x14ac:dyDescent="0.2">
      <c r="A580" s="64">
        <f>1+A579</f>
        <v>4</v>
      </c>
      <c r="B580" s="64"/>
      <c r="C580" s="33"/>
      <c r="D580" s="61"/>
      <c r="E580" s="85"/>
      <c r="F580" s="64">
        <f t="shared" si="2"/>
        <v>8</v>
      </c>
      <c r="G580" s="59"/>
      <c r="H580" s="116"/>
      <c r="I580" s="9"/>
    </row>
    <row r="581" spans="1:10" ht="11.1" customHeight="1" x14ac:dyDescent="0.2">
      <c r="A581" s="64">
        <f>1+A580</f>
        <v>5</v>
      </c>
      <c r="B581" s="64"/>
      <c r="C581" s="33"/>
      <c r="D581" s="60"/>
      <c r="E581" s="85"/>
      <c r="F581" s="64">
        <f t="shared" si="2"/>
        <v>9</v>
      </c>
      <c r="G581" s="67"/>
      <c r="H581" s="118"/>
      <c r="I581" s="9"/>
    </row>
    <row r="582" spans="1:10" ht="11.1" customHeight="1" x14ac:dyDescent="0.2">
      <c r="A582" s="64">
        <f>1+A581</f>
        <v>6</v>
      </c>
      <c r="B582" s="64"/>
      <c r="C582" s="63"/>
      <c r="D582" s="62"/>
      <c r="E582" s="85"/>
      <c r="F582" s="64">
        <f t="shared" si="2"/>
        <v>10</v>
      </c>
      <c r="G582" s="67"/>
      <c r="H582" s="118"/>
      <c r="I582" s="9"/>
    </row>
    <row r="583" spans="1:10" ht="11.1" customHeight="1" x14ac:dyDescent="0.2">
      <c r="A583" s="64"/>
      <c r="B583" s="64"/>
      <c r="C583" s="59"/>
      <c r="D583" s="61"/>
      <c r="E583" s="85"/>
      <c r="F583" s="32"/>
      <c r="G583" s="33"/>
      <c r="H583" s="51"/>
      <c r="I583" s="9"/>
    </row>
    <row r="584" spans="1:10" ht="11.1" customHeight="1" x14ac:dyDescent="0.2">
      <c r="A584" s="88"/>
      <c r="B584" s="88"/>
      <c r="C584" s="89" t="s">
        <v>6</v>
      </c>
      <c r="D584" s="81">
        <f>SUM(D538:D583)</f>
        <v>48710600</v>
      </c>
      <c r="E584" s="85"/>
      <c r="F584" s="88"/>
      <c r="G584" s="89" t="s">
        <v>6</v>
      </c>
      <c r="H584" s="81">
        <f>SUM(H538:H583)</f>
        <v>48710600</v>
      </c>
      <c r="I584" s="9"/>
    </row>
    <row r="585" spans="1:10" ht="11.1" customHeight="1" x14ac:dyDescent="0.2">
      <c r="A585" s="1"/>
      <c r="E585" s="19"/>
      <c r="I585" s="9"/>
    </row>
    <row r="586" spans="1:10" ht="11.1" customHeight="1" x14ac:dyDescent="0.2">
      <c r="A586" s="1"/>
      <c r="E586" s="19"/>
      <c r="I586" s="9"/>
    </row>
    <row r="587" spans="1:10" ht="11.1" customHeight="1" x14ac:dyDescent="0.2">
      <c r="A587" s="207"/>
      <c r="E587" s="19"/>
      <c r="I587" s="9"/>
    </row>
    <row r="588" spans="1:10" ht="11.1" customHeight="1" x14ac:dyDescent="0.2">
      <c r="A588" s="212"/>
      <c r="E588" s="19"/>
      <c r="I588" s="9"/>
    </row>
    <row r="589" spans="1:10" ht="11.1" customHeight="1" x14ac:dyDescent="0.25">
      <c r="A589" s="213"/>
      <c r="E589" s="19"/>
      <c r="I589" s="9"/>
    </row>
    <row r="590" spans="1:10" ht="11.1" customHeight="1" thickBot="1" x14ac:dyDescent="0.25">
      <c r="A590" s="97"/>
      <c r="E590" s="19"/>
      <c r="I590" s="9"/>
    </row>
    <row r="591" spans="1:10" ht="11.1" customHeight="1" x14ac:dyDescent="0.2">
      <c r="A591" s="99"/>
      <c r="E591" s="19"/>
      <c r="I591" s="9"/>
    </row>
    <row r="592" spans="1:10" ht="11.1" customHeight="1" x14ac:dyDescent="0.2">
      <c r="A592" s="64"/>
      <c r="E592" s="19"/>
      <c r="I592" s="20" t="s">
        <v>4</v>
      </c>
      <c r="J592" s="19">
        <f>4031000+10353000+3336000</f>
        <v>17720000</v>
      </c>
    </row>
    <row r="593" spans="1:10" ht="11.1" customHeight="1" x14ac:dyDescent="0.2">
      <c r="A593" s="64"/>
      <c r="E593" s="19"/>
      <c r="I593" s="9"/>
    </row>
    <row r="594" spans="1:10" ht="11.1" customHeight="1" x14ac:dyDescent="0.2">
      <c r="A594" s="64"/>
      <c r="E594" s="19"/>
      <c r="I594" s="9"/>
    </row>
    <row r="595" spans="1:10" ht="11.1" customHeight="1" x14ac:dyDescent="0.2">
      <c r="A595" s="64"/>
      <c r="E595" s="19"/>
      <c r="I595" s="9"/>
    </row>
    <row r="596" spans="1:10" ht="11.1" customHeight="1" x14ac:dyDescent="0.2">
      <c r="A596" s="64"/>
      <c r="E596" s="19"/>
      <c r="I596" s="20"/>
    </row>
    <row r="597" spans="1:10" ht="11.1" customHeight="1" x14ac:dyDescent="0.2">
      <c r="A597" s="64"/>
      <c r="E597" s="19"/>
      <c r="I597" s="9"/>
    </row>
    <row r="598" spans="1:10" ht="11.1" customHeight="1" x14ac:dyDescent="0.2">
      <c r="A598" s="64"/>
      <c r="E598" s="19"/>
      <c r="I598" s="9"/>
    </row>
    <row r="599" spans="1:10" ht="11.1" customHeight="1" x14ac:dyDescent="0.2">
      <c r="A599" s="64"/>
      <c r="E599" s="19"/>
      <c r="I599" s="9"/>
    </row>
    <row r="600" spans="1:10" ht="11.1" customHeight="1" x14ac:dyDescent="0.2">
      <c r="A600" s="64"/>
      <c r="E600" s="19"/>
      <c r="I600" s="9"/>
    </row>
    <row r="601" spans="1:10" ht="11.1" customHeight="1" x14ac:dyDescent="0.2">
      <c r="A601" s="64"/>
      <c r="E601" s="19"/>
      <c r="I601" s="9"/>
    </row>
    <row r="602" spans="1:10" ht="11.1" customHeight="1" x14ac:dyDescent="0.2">
      <c r="A602" s="64"/>
      <c r="E602" s="19"/>
      <c r="I602" s="9"/>
    </row>
    <row r="603" spans="1:10" ht="11.1" customHeight="1" x14ac:dyDescent="0.2">
      <c r="A603" s="64"/>
      <c r="E603" s="19"/>
      <c r="I603" s="20"/>
    </row>
    <row r="604" spans="1:10" ht="11.1" customHeight="1" x14ac:dyDescent="0.2">
      <c r="A604" s="64"/>
      <c r="E604" s="19"/>
      <c r="I604" s="9"/>
    </row>
    <row r="605" spans="1:10" ht="11.1" customHeight="1" x14ac:dyDescent="0.2">
      <c r="A605" s="64"/>
      <c r="E605" s="19"/>
      <c r="I605" s="9"/>
    </row>
    <row r="606" spans="1:10" ht="11.1" customHeight="1" x14ac:dyDescent="0.2">
      <c r="A606" s="64"/>
      <c r="E606" s="19"/>
      <c r="I606" s="19"/>
    </row>
    <row r="607" spans="1:10" ht="11.1" customHeight="1" x14ac:dyDescent="0.2">
      <c r="A607" s="64"/>
      <c r="E607" s="19"/>
      <c r="I607" s="20" t="s">
        <v>4</v>
      </c>
      <c r="J607" t="s">
        <v>4</v>
      </c>
    </row>
    <row r="608" spans="1:10" ht="11.1" customHeight="1" x14ac:dyDescent="0.2">
      <c r="A608" s="64"/>
      <c r="E608" s="19"/>
      <c r="I608" s="9"/>
      <c r="J608" s="53" t="s">
        <v>4</v>
      </c>
    </row>
    <row r="609" spans="1:10" ht="11.1" customHeight="1" x14ac:dyDescent="0.2">
      <c r="A609" s="64"/>
      <c r="E609" s="19"/>
      <c r="I609" s="9"/>
      <c r="J609" t="s">
        <v>4</v>
      </c>
    </row>
    <row r="610" spans="1:10" ht="11.1" customHeight="1" x14ac:dyDescent="0.2">
      <c r="A610" s="64"/>
      <c r="E610" s="19"/>
      <c r="I610" s="9" t="s">
        <v>4</v>
      </c>
    </row>
    <row r="611" spans="1:10" ht="11.1" customHeight="1" x14ac:dyDescent="0.2">
      <c r="A611" s="64"/>
      <c r="E611" s="19"/>
      <c r="I611" s="19"/>
    </row>
    <row r="612" spans="1:10" ht="11.1" customHeight="1" x14ac:dyDescent="0.2">
      <c r="A612" s="64"/>
      <c r="E612" s="19"/>
      <c r="I612" s="19"/>
    </row>
    <row r="613" spans="1:10" ht="11.1" customHeight="1" x14ac:dyDescent="0.2">
      <c r="A613" s="64"/>
      <c r="E613" s="19"/>
      <c r="I613" s="19"/>
    </row>
    <row r="614" spans="1:10" ht="11.1" customHeight="1" x14ac:dyDescent="0.2">
      <c r="A614" s="64"/>
      <c r="E614" s="19"/>
      <c r="I614" s="19"/>
    </row>
    <row r="615" spans="1:10" ht="11.1" customHeight="1" x14ac:dyDescent="0.2">
      <c r="A615" s="64"/>
      <c r="E615" s="19"/>
      <c r="I615" s="19"/>
    </row>
    <row r="616" spans="1:10" ht="11.1" customHeight="1" x14ac:dyDescent="0.2">
      <c r="A616" s="64"/>
      <c r="E616" s="19"/>
      <c r="I616" s="19"/>
    </row>
    <row r="617" spans="1:10" ht="11.1" customHeight="1" x14ac:dyDescent="0.2">
      <c r="A617" s="64"/>
      <c r="E617" s="19"/>
      <c r="I617" s="19"/>
    </row>
    <row r="618" spans="1:10" ht="11.1" customHeight="1" x14ac:dyDescent="0.2">
      <c r="A618" s="64"/>
      <c r="E618" s="19"/>
      <c r="I618" s="54"/>
    </row>
    <row r="619" spans="1:10" ht="11.1" customHeight="1" x14ac:dyDescent="0.2">
      <c r="A619" s="64"/>
      <c r="E619" s="19"/>
      <c r="I619" s="19"/>
    </row>
    <row r="620" spans="1:10" ht="11.1" customHeight="1" x14ac:dyDescent="0.2">
      <c r="A620" s="64"/>
      <c r="E620" s="19"/>
      <c r="I620" s="19"/>
    </row>
    <row r="621" spans="1:10" ht="11.1" customHeight="1" x14ac:dyDescent="0.2">
      <c r="A621" s="64"/>
      <c r="E621" s="19"/>
      <c r="I621" s="19"/>
    </row>
    <row r="622" spans="1:10" ht="11.1" customHeight="1" x14ac:dyDescent="0.2">
      <c r="A622" s="64"/>
      <c r="E622" s="19"/>
      <c r="I622" s="19"/>
    </row>
    <row r="623" spans="1:10" ht="11.1" customHeight="1" x14ac:dyDescent="0.2">
      <c r="A623" s="64"/>
      <c r="E623" s="19"/>
      <c r="I623" s="19"/>
    </row>
    <row r="624" spans="1:10" ht="11.1" customHeight="1" x14ac:dyDescent="0.2">
      <c r="A624" s="64"/>
      <c r="E624" s="19"/>
      <c r="I624" s="19"/>
    </row>
    <row r="625" spans="1:9" ht="11.1" customHeight="1" x14ac:dyDescent="0.2">
      <c r="A625" s="64"/>
      <c r="E625" s="19"/>
      <c r="I625" s="19"/>
    </row>
    <row r="626" spans="1:9" ht="11.1" customHeight="1" x14ac:dyDescent="0.2">
      <c r="A626" s="64"/>
      <c r="E626" s="19"/>
      <c r="I626" s="19"/>
    </row>
    <row r="627" spans="1:9" ht="11.1" customHeight="1" x14ac:dyDescent="0.2">
      <c r="A627" s="64"/>
      <c r="E627" s="19"/>
      <c r="I627" s="19"/>
    </row>
    <row r="628" spans="1:9" ht="11.1" customHeight="1" x14ac:dyDescent="0.2">
      <c r="A628" s="64"/>
      <c r="E628" s="19"/>
      <c r="I628" s="19"/>
    </row>
    <row r="629" spans="1:9" ht="11.1" customHeight="1" x14ac:dyDescent="0.2">
      <c r="A629" s="64"/>
      <c r="E629" s="19"/>
      <c r="I629" s="52"/>
    </row>
    <row r="630" spans="1:9" ht="11.1" customHeight="1" x14ac:dyDescent="0.2">
      <c r="A630" s="64"/>
      <c r="E630" s="19"/>
      <c r="I630" s="52"/>
    </row>
    <row r="631" spans="1:9" ht="11.1" customHeight="1" x14ac:dyDescent="0.2">
      <c r="A631" s="64"/>
      <c r="E631" s="19"/>
      <c r="I631" s="54"/>
    </row>
    <row r="632" spans="1:9" ht="11.1" customHeight="1" x14ac:dyDescent="0.2">
      <c r="A632" s="64"/>
      <c r="E632" s="19"/>
      <c r="I632" s="54"/>
    </row>
    <row r="633" spans="1:9" ht="11.1" customHeight="1" x14ac:dyDescent="0.2">
      <c r="A633" s="64"/>
      <c r="E633" s="19"/>
      <c r="I633" s="19"/>
    </row>
    <row r="634" spans="1:9" ht="11.1" customHeight="1" x14ac:dyDescent="0.2">
      <c r="A634" s="64"/>
      <c r="E634" s="19"/>
      <c r="I634" s="54"/>
    </row>
    <row r="635" spans="1:9" ht="11.1" customHeight="1" x14ac:dyDescent="0.2">
      <c r="A635" s="64"/>
      <c r="E635" s="19"/>
      <c r="I635" s="54"/>
    </row>
    <row r="636" spans="1:9" ht="11.1" customHeight="1" x14ac:dyDescent="0.2">
      <c r="A636" s="64"/>
      <c r="E636" s="19"/>
      <c r="I636" s="19"/>
    </row>
    <row r="637" spans="1:9" ht="11.1" customHeight="1" x14ac:dyDescent="0.2">
      <c r="A637" s="88"/>
      <c r="E637" s="19"/>
      <c r="I637" s="19"/>
    </row>
    <row r="638" spans="1:9" ht="11.1" customHeight="1" x14ac:dyDescent="0.2">
      <c r="A638" s="1"/>
      <c r="E638" s="19"/>
      <c r="I638" s="19"/>
    </row>
    <row r="639" spans="1:9" ht="11.1" customHeight="1" x14ac:dyDescent="0.2">
      <c r="A639" s="1"/>
      <c r="E639" s="19"/>
      <c r="I639" s="54"/>
    </row>
    <row r="640" spans="1:9" ht="11.1" customHeight="1" x14ac:dyDescent="0.2">
      <c r="A640" s="1"/>
      <c r="E640" s="19"/>
      <c r="I640" s="19"/>
    </row>
    <row r="641" spans="1:10" ht="11.1" customHeight="1" x14ac:dyDescent="0.2">
      <c r="A641" s="1"/>
      <c r="E641" s="19"/>
      <c r="I641" s="19"/>
    </row>
    <row r="642" spans="1:10" ht="11.1" customHeight="1" x14ac:dyDescent="0.2">
      <c r="A642" s="1"/>
      <c r="E642" s="19"/>
      <c r="I642" s="19"/>
    </row>
    <row r="643" spans="1:10" ht="11.1" customHeight="1" x14ac:dyDescent="0.2">
      <c r="A643" s="1"/>
      <c r="E643" s="19"/>
      <c r="I643" s="19"/>
    </row>
    <row r="644" spans="1:10" ht="11.1" customHeight="1" x14ac:dyDescent="0.2">
      <c r="A644" s="1"/>
      <c r="E644" s="19"/>
      <c r="I644" s="19"/>
    </row>
    <row r="645" spans="1:10" ht="11.1" customHeight="1" x14ac:dyDescent="0.2">
      <c r="A645" s="1"/>
      <c r="E645" s="19"/>
      <c r="I645" s="54"/>
    </row>
    <row r="646" spans="1:10" ht="11.1" customHeight="1" x14ac:dyDescent="0.2">
      <c r="A646" s="1"/>
      <c r="E646" s="19"/>
      <c r="I646" s="19"/>
    </row>
    <row r="647" spans="1:10" ht="11.1" customHeight="1" x14ac:dyDescent="0.2">
      <c r="A647" s="1"/>
      <c r="E647" s="19"/>
      <c r="I647" s="19"/>
    </row>
    <row r="648" spans="1:10" ht="11.1" customHeight="1" x14ac:dyDescent="0.2">
      <c r="A648" s="1"/>
      <c r="E648" s="19"/>
      <c r="I648" s="54"/>
    </row>
    <row r="649" spans="1:10" ht="11.1" customHeight="1" x14ac:dyDescent="0.2">
      <c r="A649" s="1"/>
      <c r="E649" s="19"/>
      <c r="I649" s="19"/>
    </row>
    <row r="650" spans="1:10" ht="11.1" customHeight="1" x14ac:dyDescent="0.2">
      <c r="A650" s="1"/>
      <c r="E650" s="19"/>
      <c r="I650" s="19"/>
    </row>
    <row r="651" spans="1:10" ht="11.1" customHeight="1" x14ac:dyDescent="0.2">
      <c r="A651" s="1"/>
      <c r="E651" s="19"/>
      <c r="I651" s="19"/>
    </row>
    <row r="652" spans="1:10" ht="11.1" customHeight="1" x14ac:dyDescent="0.2">
      <c r="A652" s="1"/>
      <c r="E652" s="19"/>
      <c r="I652" s="54"/>
    </row>
    <row r="653" spans="1:10" ht="11.1" customHeight="1" x14ac:dyDescent="0.2">
      <c r="A653" s="1"/>
      <c r="E653" s="19"/>
      <c r="I653" s="19"/>
    </row>
    <row r="654" spans="1:10" ht="11.1" customHeight="1" x14ac:dyDescent="0.2">
      <c r="A654" s="1"/>
      <c r="E654" s="19"/>
      <c r="I654" s="19"/>
    </row>
    <row r="655" spans="1:10" ht="11.1" customHeight="1" x14ac:dyDescent="0.2">
      <c r="A655" s="1"/>
      <c r="E655" s="19"/>
      <c r="I655" s="54"/>
      <c r="J655" s="54"/>
    </row>
    <row r="656" spans="1:10" ht="11.1" customHeight="1" x14ac:dyDescent="0.2">
      <c r="A656" s="1"/>
      <c r="E656" s="19"/>
      <c r="I656" s="19"/>
    </row>
    <row r="657" spans="1:9" ht="11.1" customHeight="1" x14ac:dyDescent="0.2">
      <c r="A657" s="1"/>
      <c r="E657" s="19"/>
      <c r="I657" s="19"/>
    </row>
    <row r="658" spans="1:9" ht="11.1" customHeight="1" x14ac:dyDescent="0.2">
      <c r="A658" s="1"/>
      <c r="E658" s="19"/>
      <c r="I658" s="19"/>
    </row>
    <row r="659" spans="1:9" ht="11.1" customHeight="1" x14ac:dyDescent="0.2">
      <c r="A659" s="1"/>
      <c r="E659" s="19"/>
      <c r="I659" s="19"/>
    </row>
    <row r="660" spans="1:9" ht="11.1" customHeight="1" x14ac:dyDescent="0.2">
      <c r="A660" s="1"/>
      <c r="E660" s="19"/>
      <c r="I660" s="19"/>
    </row>
    <row r="661" spans="1:9" ht="11.1" customHeight="1" x14ac:dyDescent="0.2">
      <c r="A661" s="1"/>
      <c r="E661" s="19"/>
      <c r="I661" s="19"/>
    </row>
    <row r="662" spans="1:9" ht="11.1" customHeight="1" x14ac:dyDescent="0.2">
      <c r="A662" s="1"/>
      <c r="E662" s="19"/>
      <c r="I662" s="19"/>
    </row>
    <row r="663" spans="1:9" ht="11.1" customHeight="1" x14ac:dyDescent="0.2">
      <c r="A663" s="1"/>
      <c r="E663" s="19"/>
      <c r="I663" s="19"/>
    </row>
    <row r="664" spans="1:9" ht="11.1" customHeight="1" x14ac:dyDescent="0.2">
      <c r="A664" s="1"/>
      <c r="E664" s="19"/>
      <c r="I664" s="19"/>
    </row>
    <row r="665" spans="1:9" ht="11.1" customHeight="1" x14ac:dyDescent="0.2">
      <c r="A665" s="1"/>
      <c r="E665" s="19"/>
      <c r="I665" s="19"/>
    </row>
    <row r="666" spans="1:9" ht="11.1" customHeight="1" x14ac:dyDescent="0.2">
      <c r="A666" s="1"/>
      <c r="E666" s="19"/>
      <c r="I666" s="19"/>
    </row>
    <row r="667" spans="1:9" ht="11.1" customHeight="1" x14ac:dyDescent="0.2">
      <c r="A667" s="1"/>
      <c r="E667" s="19"/>
      <c r="I667" s="19"/>
    </row>
    <row r="668" spans="1:9" ht="11.1" customHeight="1" x14ac:dyDescent="0.2">
      <c r="A668" s="1"/>
      <c r="E668" s="19"/>
      <c r="I668" s="19"/>
    </row>
    <row r="669" spans="1:9" ht="11.1" customHeight="1" x14ac:dyDescent="0.2">
      <c r="A669" s="1"/>
      <c r="E669" s="19"/>
      <c r="I669" s="19"/>
    </row>
    <row r="670" spans="1:9" ht="11.1" customHeight="1" x14ac:dyDescent="0.2">
      <c r="A670" s="1"/>
      <c r="E670" s="19"/>
      <c r="I670" s="19"/>
    </row>
    <row r="671" spans="1:9" ht="11.1" customHeight="1" x14ac:dyDescent="0.2">
      <c r="A671" s="1"/>
      <c r="E671" s="19"/>
      <c r="I671" s="19"/>
    </row>
    <row r="672" spans="1:9" ht="11.1" customHeight="1" x14ac:dyDescent="0.2">
      <c r="A672" s="1"/>
      <c r="E672" s="19"/>
      <c r="I672" s="19"/>
    </row>
    <row r="673" spans="1:9" ht="11.1" customHeight="1" x14ac:dyDescent="0.2">
      <c r="A673" s="1"/>
      <c r="E673" s="19"/>
      <c r="I673" s="19"/>
    </row>
    <row r="674" spans="1:9" ht="11.1" customHeight="1" x14ac:dyDescent="0.2">
      <c r="A674" s="1"/>
      <c r="E674" s="19"/>
      <c r="I674" s="19"/>
    </row>
    <row r="675" spans="1:9" ht="11.1" customHeight="1" x14ac:dyDescent="0.2">
      <c r="A675" s="1"/>
      <c r="E675" s="19"/>
      <c r="I675" s="19"/>
    </row>
    <row r="676" spans="1:9" ht="11.1" customHeight="1" x14ac:dyDescent="0.2">
      <c r="A676" s="1"/>
      <c r="E676" s="19"/>
      <c r="I676" s="19"/>
    </row>
    <row r="677" spans="1:9" ht="11.1" customHeight="1" x14ac:dyDescent="0.2">
      <c r="A677" s="1"/>
      <c r="E677" s="19"/>
      <c r="I677" s="19"/>
    </row>
    <row r="678" spans="1:9" ht="11.1" customHeight="1" x14ac:dyDescent="0.2">
      <c r="A678" s="1"/>
      <c r="E678" s="19"/>
      <c r="I678" s="19"/>
    </row>
    <row r="679" spans="1:9" ht="11.1" customHeight="1" x14ac:dyDescent="0.2">
      <c r="A679" s="1"/>
      <c r="E679" s="19"/>
      <c r="I679" s="19"/>
    </row>
    <row r="680" spans="1:9" ht="11.1" customHeight="1" x14ac:dyDescent="0.2">
      <c r="A680" s="1"/>
      <c r="E680" s="19"/>
      <c r="I680" s="19"/>
    </row>
    <row r="681" spans="1:9" ht="11.1" customHeight="1" x14ac:dyDescent="0.2">
      <c r="A681" s="1"/>
      <c r="E681" s="19"/>
      <c r="I681" s="19"/>
    </row>
    <row r="682" spans="1:9" ht="11.1" customHeight="1" x14ac:dyDescent="0.2">
      <c r="A682" s="1"/>
      <c r="E682" s="19"/>
      <c r="I682" s="19"/>
    </row>
    <row r="683" spans="1:9" ht="11.1" customHeight="1" x14ac:dyDescent="0.2">
      <c r="A683" s="1"/>
      <c r="E683" s="19"/>
      <c r="I683" s="19"/>
    </row>
    <row r="684" spans="1:9" ht="11.1" customHeight="1" x14ac:dyDescent="0.2">
      <c r="A684" s="1"/>
      <c r="E684" s="19"/>
      <c r="I684" s="19"/>
    </row>
    <row r="685" spans="1:9" ht="11.1" customHeight="1" x14ac:dyDescent="0.2">
      <c r="A685" s="1"/>
      <c r="E685" s="19"/>
      <c r="I685" s="19"/>
    </row>
    <row r="686" spans="1:9" ht="11.1" customHeight="1" x14ac:dyDescent="0.2">
      <c r="A686" s="1"/>
      <c r="E686" s="19"/>
      <c r="I686" s="19"/>
    </row>
    <row r="687" spans="1:9" ht="11.1" customHeight="1" x14ac:dyDescent="0.2">
      <c r="A687" s="1"/>
      <c r="E687" s="19"/>
      <c r="I687" s="19"/>
    </row>
    <row r="688" spans="1:9" ht="11.1" customHeight="1" x14ac:dyDescent="0.2">
      <c r="A688" s="1"/>
      <c r="E688" s="19"/>
      <c r="I688" s="19"/>
    </row>
    <row r="689" spans="1:9" ht="11.1" customHeight="1" x14ac:dyDescent="0.2">
      <c r="A689" s="1"/>
      <c r="E689" s="19"/>
      <c r="I689" s="19"/>
    </row>
    <row r="690" spans="1:9" ht="11.1" customHeight="1" x14ac:dyDescent="0.2">
      <c r="A690" s="1"/>
      <c r="E690" s="19"/>
      <c r="I690" s="19"/>
    </row>
    <row r="691" spans="1:9" ht="11.1" customHeight="1" x14ac:dyDescent="0.2">
      <c r="A691" s="1"/>
      <c r="E691" s="19"/>
      <c r="I691" s="19"/>
    </row>
    <row r="692" spans="1:9" ht="11.1" customHeight="1" x14ac:dyDescent="0.2">
      <c r="A692" s="1"/>
      <c r="E692" s="19"/>
      <c r="I692" s="19"/>
    </row>
    <row r="693" spans="1:9" ht="11.1" customHeight="1" x14ac:dyDescent="0.2">
      <c r="A693" s="1"/>
      <c r="E693" s="19"/>
      <c r="I693" s="19"/>
    </row>
    <row r="694" spans="1:9" ht="11.1" customHeight="1" x14ac:dyDescent="0.2">
      <c r="A694" s="1"/>
      <c r="E694" s="19"/>
      <c r="I694" s="19"/>
    </row>
    <row r="695" spans="1:9" ht="11.1" customHeight="1" x14ac:dyDescent="0.2">
      <c r="A695" s="1"/>
      <c r="E695" s="19"/>
      <c r="I695" s="19"/>
    </row>
    <row r="696" spans="1:9" ht="11.1" customHeight="1" x14ac:dyDescent="0.2">
      <c r="A696" s="1"/>
      <c r="E696" s="19"/>
      <c r="I696" s="19"/>
    </row>
    <row r="697" spans="1:9" ht="11.1" customHeight="1" x14ac:dyDescent="0.2">
      <c r="A697" s="1"/>
      <c r="E697" s="19"/>
      <c r="I697" s="19"/>
    </row>
    <row r="698" spans="1:9" ht="11.1" customHeight="1" x14ac:dyDescent="0.2">
      <c r="A698" s="1"/>
      <c r="E698" s="19"/>
      <c r="I698" s="19"/>
    </row>
    <row r="699" spans="1:9" ht="11.1" customHeight="1" x14ac:dyDescent="0.2">
      <c r="A699" s="1"/>
      <c r="E699" s="19"/>
      <c r="I699" s="19"/>
    </row>
    <row r="700" spans="1:9" ht="11.1" customHeight="1" x14ac:dyDescent="0.2">
      <c r="A700" s="1"/>
      <c r="E700" s="19"/>
      <c r="I700" s="19"/>
    </row>
    <row r="701" spans="1:9" ht="11.1" customHeight="1" x14ac:dyDescent="0.2">
      <c r="A701" s="1"/>
      <c r="E701" s="19"/>
      <c r="I701" s="19"/>
    </row>
    <row r="702" spans="1:9" ht="11.1" customHeight="1" x14ac:dyDescent="0.2">
      <c r="A702" s="1"/>
      <c r="E702" s="19"/>
      <c r="I702" s="19"/>
    </row>
    <row r="703" spans="1:9" ht="11.1" customHeight="1" x14ac:dyDescent="0.2">
      <c r="A703" s="1"/>
      <c r="E703" s="19"/>
      <c r="I703" s="19"/>
    </row>
    <row r="704" spans="1:9" ht="11.1" customHeight="1" x14ac:dyDescent="0.2">
      <c r="A704" s="1"/>
      <c r="E704" s="19"/>
      <c r="I704" s="19"/>
    </row>
    <row r="705" spans="1:9" ht="11.1" customHeight="1" x14ac:dyDescent="0.2">
      <c r="A705" s="1"/>
      <c r="E705" s="19"/>
      <c r="I705" s="19"/>
    </row>
    <row r="706" spans="1:9" ht="11.1" customHeight="1" x14ac:dyDescent="0.2">
      <c r="A706" s="1"/>
      <c r="E706" s="19"/>
      <c r="I706" s="19"/>
    </row>
    <row r="707" spans="1:9" ht="11.1" customHeight="1" x14ac:dyDescent="0.2">
      <c r="A707" s="1"/>
      <c r="E707" s="19"/>
      <c r="I707" s="19"/>
    </row>
    <row r="708" spans="1:9" ht="11.1" customHeight="1" x14ac:dyDescent="0.2">
      <c r="A708" s="1"/>
      <c r="E708" s="19"/>
      <c r="I708" s="19"/>
    </row>
    <row r="709" spans="1:9" ht="11.1" customHeight="1" x14ac:dyDescent="0.2">
      <c r="A709" s="1"/>
      <c r="E709" s="19"/>
      <c r="I709" s="19"/>
    </row>
    <row r="710" spans="1:9" ht="11.1" customHeight="1" x14ac:dyDescent="0.2">
      <c r="A710" s="1"/>
      <c r="E710" s="19"/>
      <c r="I710" s="19"/>
    </row>
    <row r="711" spans="1:9" ht="11.1" customHeight="1" x14ac:dyDescent="0.2">
      <c r="A711" s="1"/>
      <c r="E711" s="19"/>
      <c r="I711" s="19"/>
    </row>
    <row r="712" spans="1:9" ht="11.1" customHeight="1" x14ac:dyDescent="0.2">
      <c r="A712" s="1"/>
      <c r="E712" s="19"/>
      <c r="I712" s="19"/>
    </row>
    <row r="713" spans="1:9" ht="11.1" customHeight="1" x14ac:dyDescent="0.2">
      <c r="A713" s="1"/>
      <c r="E713" s="19"/>
      <c r="I713" s="19"/>
    </row>
    <row r="714" spans="1:9" ht="11.1" customHeight="1" x14ac:dyDescent="0.2">
      <c r="A714" s="1"/>
      <c r="E714" s="19"/>
      <c r="I714" s="19"/>
    </row>
    <row r="715" spans="1:9" ht="11.1" customHeight="1" x14ac:dyDescent="0.2">
      <c r="A715" s="1"/>
      <c r="E715" s="19"/>
      <c r="I715" s="19"/>
    </row>
    <row r="716" spans="1:9" ht="11.1" customHeight="1" x14ac:dyDescent="0.2">
      <c r="A716" s="1"/>
      <c r="E716" s="19"/>
      <c r="I716" s="19"/>
    </row>
    <row r="717" spans="1:9" ht="11.1" customHeight="1" x14ac:dyDescent="0.2">
      <c r="A717" s="1"/>
      <c r="E717" s="19"/>
      <c r="I717" s="19"/>
    </row>
    <row r="718" spans="1:9" ht="11.1" customHeight="1" x14ac:dyDescent="0.2">
      <c r="A718" s="1"/>
      <c r="E718" s="19"/>
      <c r="I718" s="19"/>
    </row>
    <row r="719" spans="1:9" ht="11.1" customHeight="1" x14ac:dyDescent="0.2">
      <c r="A719" s="1"/>
      <c r="E719" s="19"/>
      <c r="I719" s="19"/>
    </row>
    <row r="720" spans="1:9" ht="11.1" customHeight="1" x14ac:dyDescent="0.2">
      <c r="A720" s="1"/>
      <c r="E720" s="19"/>
      <c r="I720" s="19"/>
    </row>
    <row r="721" spans="1:9" ht="11.1" customHeight="1" x14ac:dyDescent="0.2">
      <c r="A721" s="1"/>
      <c r="E721" s="19"/>
      <c r="I721" s="19"/>
    </row>
    <row r="722" spans="1:9" ht="11.1" customHeight="1" x14ac:dyDescent="0.2">
      <c r="A722" s="1"/>
      <c r="E722" s="19"/>
      <c r="I722" s="19"/>
    </row>
    <row r="723" spans="1:9" ht="11.1" customHeight="1" x14ac:dyDescent="0.2">
      <c r="A723" s="1"/>
      <c r="E723" s="19"/>
      <c r="I723" s="19"/>
    </row>
    <row r="724" spans="1:9" ht="11.1" customHeight="1" x14ac:dyDescent="0.2">
      <c r="A724" s="1"/>
      <c r="E724" s="19"/>
    </row>
    <row r="725" spans="1:9" ht="11.1" customHeight="1" x14ac:dyDescent="0.2">
      <c r="A725" s="1"/>
      <c r="E725" s="19"/>
    </row>
    <row r="726" spans="1:9" ht="11.1" customHeight="1" x14ac:dyDescent="0.2">
      <c r="A726" s="1"/>
      <c r="E726" s="19"/>
    </row>
    <row r="727" spans="1:9" ht="11.1" customHeight="1" x14ac:dyDescent="0.2">
      <c r="A727" s="1"/>
      <c r="E727" s="19"/>
    </row>
    <row r="728" spans="1:9" ht="11.1" customHeight="1" x14ac:dyDescent="0.2">
      <c r="A728" s="1"/>
      <c r="E728" s="19"/>
    </row>
    <row r="729" spans="1:9" ht="11.1" customHeight="1" x14ac:dyDescent="0.2">
      <c r="A729" s="1"/>
      <c r="E729" s="19"/>
    </row>
    <row r="730" spans="1:9" ht="11.1" customHeight="1" x14ac:dyDescent="0.2">
      <c r="A730" s="1"/>
      <c r="E730" s="19"/>
    </row>
    <row r="731" spans="1:9" ht="11.1" customHeight="1" x14ac:dyDescent="0.2">
      <c r="A731" s="1"/>
      <c r="E731" s="19"/>
    </row>
    <row r="732" spans="1:9" ht="11.1" customHeight="1" x14ac:dyDescent="0.2">
      <c r="A732" s="1"/>
      <c r="E732" s="19"/>
    </row>
    <row r="733" spans="1:9" ht="11.1" customHeight="1" x14ac:dyDescent="0.2">
      <c r="A733" s="1"/>
      <c r="E733" s="19"/>
    </row>
    <row r="734" spans="1:9" ht="11.1" customHeight="1" x14ac:dyDescent="0.2">
      <c r="A734" s="1"/>
      <c r="E734" s="19"/>
    </row>
    <row r="735" spans="1:9" ht="11.1" customHeight="1" x14ac:dyDescent="0.2">
      <c r="A735" s="1"/>
    </row>
    <row r="736" spans="1:9" ht="11.1" customHeight="1" x14ac:dyDescent="0.2">
      <c r="A736" s="1"/>
    </row>
    <row r="737" spans="1:1" ht="11.1" customHeight="1" x14ac:dyDescent="0.2">
      <c r="A737" s="1"/>
    </row>
    <row r="738" spans="1:1" ht="11.1" customHeight="1" x14ac:dyDescent="0.2">
      <c r="A738" s="1"/>
    </row>
    <row r="739" spans="1:1" ht="11.1" customHeight="1" x14ac:dyDescent="0.2">
      <c r="A739" s="1"/>
    </row>
    <row r="740" spans="1:1" ht="11.1" customHeight="1" x14ac:dyDescent="0.2">
      <c r="A740" s="1"/>
    </row>
    <row r="741" spans="1:1" ht="11.1" customHeight="1" x14ac:dyDescent="0.2">
      <c r="A741" s="1"/>
    </row>
    <row r="742" spans="1:1" ht="11.1" customHeight="1" x14ac:dyDescent="0.2">
      <c r="A742" s="1"/>
    </row>
    <row r="743" spans="1:1" ht="11.1" customHeight="1" x14ac:dyDescent="0.2">
      <c r="A743" s="1"/>
    </row>
    <row r="744" spans="1:1" ht="11.1" customHeight="1" x14ac:dyDescent="0.2">
      <c r="A744" s="1"/>
    </row>
    <row r="745" spans="1:1" ht="11.1" customHeight="1" x14ac:dyDescent="0.2">
      <c r="A745" s="1"/>
    </row>
    <row r="746" spans="1:1" ht="11.1" customHeight="1" x14ac:dyDescent="0.2">
      <c r="A746" s="1"/>
    </row>
    <row r="747" spans="1:1" ht="11.1" customHeight="1" x14ac:dyDescent="0.2">
      <c r="A747" s="1"/>
    </row>
    <row r="748" spans="1:1" ht="11.1" customHeight="1" x14ac:dyDescent="0.2">
      <c r="A748" s="1"/>
    </row>
    <row r="749" spans="1:1" ht="11.1" customHeight="1" x14ac:dyDescent="0.2">
      <c r="A749" s="1"/>
    </row>
    <row r="750" spans="1:1" ht="11.1" customHeight="1" x14ac:dyDescent="0.2">
      <c r="A750" s="1"/>
    </row>
    <row r="751" spans="1:1" ht="11.1" customHeight="1" x14ac:dyDescent="0.2">
      <c r="A751" s="1"/>
    </row>
    <row r="752" spans="1:1" ht="11.1" customHeight="1" x14ac:dyDescent="0.2">
      <c r="A752" s="1"/>
    </row>
    <row r="753" spans="1:1" ht="11.1" customHeight="1" x14ac:dyDescent="0.2">
      <c r="A753" s="1"/>
    </row>
    <row r="754" spans="1:1" ht="11.1" customHeight="1" x14ac:dyDescent="0.2">
      <c r="A754" s="1"/>
    </row>
    <row r="755" spans="1:1" ht="11.1" customHeight="1" x14ac:dyDescent="0.2">
      <c r="A755" s="1"/>
    </row>
    <row r="756" spans="1:1" ht="11.1" customHeight="1" x14ac:dyDescent="0.2">
      <c r="A756" s="1"/>
    </row>
    <row r="757" spans="1:1" ht="11.1" customHeight="1" x14ac:dyDescent="0.2">
      <c r="A757" s="1"/>
    </row>
    <row r="758" spans="1:1" ht="11.1" customHeight="1" x14ac:dyDescent="0.2">
      <c r="A758" s="1"/>
    </row>
    <row r="759" spans="1:1" ht="11.1" customHeight="1" x14ac:dyDescent="0.2">
      <c r="A759" s="1"/>
    </row>
    <row r="760" spans="1:1" ht="11.1" customHeight="1" x14ac:dyDescent="0.2">
      <c r="A760" s="1"/>
    </row>
    <row r="761" spans="1:1" ht="11.1" customHeight="1" x14ac:dyDescent="0.2">
      <c r="A761" s="1"/>
    </row>
    <row r="762" spans="1:1" ht="11.1" customHeight="1" x14ac:dyDescent="0.2">
      <c r="A762" s="1"/>
    </row>
    <row r="763" spans="1:1" ht="11.1" customHeight="1" x14ac:dyDescent="0.2">
      <c r="A763" s="1"/>
    </row>
    <row r="764" spans="1:1" ht="11.1" customHeight="1" x14ac:dyDescent="0.2">
      <c r="A764" s="1"/>
    </row>
    <row r="765" spans="1:1" ht="11.1" customHeight="1" x14ac:dyDescent="0.2">
      <c r="A765" s="1"/>
    </row>
    <row r="766" spans="1:1" ht="11.1" customHeight="1" x14ac:dyDescent="0.2">
      <c r="A766" s="1"/>
    </row>
    <row r="767" spans="1:1" ht="11.1" customHeight="1" x14ac:dyDescent="0.2">
      <c r="A767" s="1"/>
    </row>
    <row r="768" spans="1:1" ht="11.1" customHeight="1" x14ac:dyDescent="0.2">
      <c r="A768" s="1"/>
    </row>
    <row r="769" spans="1:1" ht="11.1" customHeight="1" x14ac:dyDescent="0.2">
      <c r="A769" s="1"/>
    </row>
    <row r="770" spans="1:1" ht="11.1" customHeight="1" x14ac:dyDescent="0.2">
      <c r="A770" s="1"/>
    </row>
    <row r="771" spans="1:1" ht="11.1" customHeight="1" x14ac:dyDescent="0.2">
      <c r="A771" s="1"/>
    </row>
    <row r="772" spans="1:1" ht="11.1" customHeight="1" x14ac:dyDescent="0.2">
      <c r="A772" s="1"/>
    </row>
    <row r="773" spans="1:1" ht="11.1" customHeight="1" x14ac:dyDescent="0.2">
      <c r="A773" s="1"/>
    </row>
    <row r="774" spans="1:1" ht="11.1" customHeight="1" x14ac:dyDescent="0.2">
      <c r="A774" s="1"/>
    </row>
    <row r="775" spans="1:1" ht="11.1" customHeight="1" x14ac:dyDescent="0.2">
      <c r="A775" s="1"/>
    </row>
    <row r="776" spans="1:1" ht="11.1" customHeight="1" x14ac:dyDescent="0.2">
      <c r="A776" s="1"/>
    </row>
    <row r="777" spans="1:1" ht="11.1" customHeight="1" x14ac:dyDescent="0.2">
      <c r="A777" s="1"/>
    </row>
    <row r="778" spans="1:1" ht="11.1" customHeight="1" x14ac:dyDescent="0.2">
      <c r="A778" s="1"/>
    </row>
    <row r="779" spans="1:1" ht="11.1" customHeight="1" x14ac:dyDescent="0.2">
      <c r="A779" s="1"/>
    </row>
    <row r="780" spans="1:1" ht="11.1" customHeight="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</sheetData>
  <mergeCells count="40">
    <mergeCell ref="B273:H273"/>
    <mergeCell ref="B274:H274"/>
    <mergeCell ref="J257:K257"/>
    <mergeCell ref="J258:K259"/>
    <mergeCell ref="L258:L259"/>
    <mergeCell ref="D5:D6"/>
    <mergeCell ref="B110:H110"/>
    <mergeCell ref="B111:H111"/>
    <mergeCell ref="B164:H164"/>
    <mergeCell ref="B165:H165"/>
    <mergeCell ref="B166:H166"/>
    <mergeCell ref="B53:C53"/>
    <mergeCell ref="B55:H55"/>
    <mergeCell ref="F53:G53"/>
    <mergeCell ref="F107:G107"/>
    <mergeCell ref="B56:H56"/>
    <mergeCell ref="B57:H57"/>
    <mergeCell ref="B107:C107"/>
    <mergeCell ref="B322:C322"/>
    <mergeCell ref="F322:G322"/>
    <mergeCell ref="B219:H219"/>
    <mergeCell ref="B535:H535"/>
    <mergeCell ref="B536:H536"/>
    <mergeCell ref="B534:H534"/>
    <mergeCell ref="F214:G214"/>
    <mergeCell ref="B214:C214"/>
    <mergeCell ref="B268:C268"/>
    <mergeCell ref="B2:H2"/>
    <mergeCell ref="B3:H3"/>
    <mergeCell ref="B1:H1"/>
    <mergeCell ref="B112:H112"/>
    <mergeCell ref="F311:G311"/>
    <mergeCell ref="F161:G161"/>
    <mergeCell ref="B220:H220"/>
    <mergeCell ref="B218:H218"/>
    <mergeCell ref="B161:C161"/>
    <mergeCell ref="F268:G268"/>
    <mergeCell ref="B272:H272"/>
    <mergeCell ref="F312:G313"/>
    <mergeCell ref="H312:H313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0"/>
  <sheetViews>
    <sheetView view="pageBreakPreview" zoomScale="98" zoomScaleNormal="100" zoomScaleSheetLayoutView="98" workbookViewId="0">
      <selection activeCell="D27" sqref="D27"/>
    </sheetView>
  </sheetViews>
  <sheetFormatPr defaultRowHeight="12.75" x14ac:dyDescent="0.2"/>
  <cols>
    <col min="1" max="1" width="10.140625" customWidth="1"/>
    <col min="2" max="2" width="23.42578125" customWidth="1"/>
    <col min="3" max="3" width="12.7109375" customWidth="1"/>
    <col min="4" max="4" width="12.42578125" customWidth="1"/>
    <col min="5" max="5" width="17.42578125" customWidth="1"/>
    <col min="6" max="6" width="16.7109375" customWidth="1"/>
    <col min="249" max="249" width="10.140625" customWidth="1"/>
    <col min="250" max="250" width="23.42578125" customWidth="1"/>
    <col min="251" max="251" width="12.7109375" customWidth="1"/>
    <col min="252" max="253" width="0" hidden="1" customWidth="1"/>
    <col min="254" max="254" width="12.28515625" customWidth="1"/>
    <col min="255" max="256" width="17.42578125" customWidth="1"/>
    <col min="257" max="257" width="10.140625" customWidth="1"/>
    <col min="258" max="258" width="23.42578125" customWidth="1"/>
    <col min="259" max="259" width="12.7109375" customWidth="1"/>
    <col min="260" max="260" width="12.42578125" customWidth="1"/>
    <col min="261" max="261" width="17.42578125" customWidth="1"/>
    <col min="262" max="262" width="16.7109375" customWidth="1"/>
    <col min="505" max="505" width="10.140625" customWidth="1"/>
    <col min="506" max="506" width="23.42578125" customWidth="1"/>
    <col min="507" max="507" width="12.7109375" customWidth="1"/>
    <col min="508" max="509" width="0" hidden="1" customWidth="1"/>
    <col min="510" max="510" width="12.28515625" customWidth="1"/>
    <col min="511" max="512" width="17.42578125" customWidth="1"/>
    <col min="513" max="513" width="10.140625" customWidth="1"/>
    <col min="514" max="514" width="23.42578125" customWidth="1"/>
    <col min="515" max="515" width="12.7109375" customWidth="1"/>
    <col min="516" max="516" width="12.42578125" customWidth="1"/>
    <col min="517" max="517" width="17.42578125" customWidth="1"/>
    <col min="518" max="518" width="16.7109375" customWidth="1"/>
    <col min="761" max="761" width="10.140625" customWidth="1"/>
    <col min="762" max="762" width="23.42578125" customWidth="1"/>
    <col min="763" max="763" width="12.7109375" customWidth="1"/>
    <col min="764" max="765" width="0" hidden="1" customWidth="1"/>
    <col min="766" max="766" width="12.28515625" customWidth="1"/>
    <col min="767" max="768" width="17.42578125" customWidth="1"/>
    <col min="769" max="769" width="10.140625" customWidth="1"/>
    <col min="770" max="770" width="23.42578125" customWidth="1"/>
    <col min="771" max="771" width="12.7109375" customWidth="1"/>
    <col min="772" max="772" width="12.42578125" customWidth="1"/>
    <col min="773" max="773" width="17.42578125" customWidth="1"/>
    <col min="774" max="774" width="16.7109375" customWidth="1"/>
    <col min="1017" max="1017" width="10.140625" customWidth="1"/>
    <col min="1018" max="1018" width="23.42578125" customWidth="1"/>
    <col min="1019" max="1019" width="12.7109375" customWidth="1"/>
    <col min="1020" max="1021" width="0" hidden="1" customWidth="1"/>
    <col min="1022" max="1022" width="12.28515625" customWidth="1"/>
    <col min="1023" max="1024" width="17.42578125" customWidth="1"/>
    <col min="1025" max="1025" width="10.140625" customWidth="1"/>
    <col min="1026" max="1026" width="23.42578125" customWidth="1"/>
    <col min="1027" max="1027" width="12.7109375" customWidth="1"/>
    <col min="1028" max="1028" width="12.42578125" customWidth="1"/>
    <col min="1029" max="1029" width="17.42578125" customWidth="1"/>
    <col min="1030" max="1030" width="16.7109375" customWidth="1"/>
    <col min="1273" max="1273" width="10.140625" customWidth="1"/>
    <col min="1274" max="1274" width="23.42578125" customWidth="1"/>
    <col min="1275" max="1275" width="12.7109375" customWidth="1"/>
    <col min="1276" max="1277" width="0" hidden="1" customWidth="1"/>
    <col min="1278" max="1278" width="12.28515625" customWidth="1"/>
    <col min="1279" max="1280" width="17.42578125" customWidth="1"/>
    <col min="1281" max="1281" width="10.140625" customWidth="1"/>
    <col min="1282" max="1282" width="23.42578125" customWidth="1"/>
    <col min="1283" max="1283" width="12.7109375" customWidth="1"/>
    <col min="1284" max="1284" width="12.42578125" customWidth="1"/>
    <col min="1285" max="1285" width="17.42578125" customWidth="1"/>
    <col min="1286" max="1286" width="16.7109375" customWidth="1"/>
    <col min="1529" max="1529" width="10.140625" customWidth="1"/>
    <col min="1530" max="1530" width="23.42578125" customWidth="1"/>
    <col min="1531" max="1531" width="12.7109375" customWidth="1"/>
    <col min="1532" max="1533" width="0" hidden="1" customWidth="1"/>
    <col min="1534" max="1534" width="12.28515625" customWidth="1"/>
    <col min="1535" max="1536" width="17.42578125" customWidth="1"/>
    <col min="1537" max="1537" width="10.140625" customWidth="1"/>
    <col min="1538" max="1538" width="23.42578125" customWidth="1"/>
    <col min="1539" max="1539" width="12.7109375" customWidth="1"/>
    <col min="1540" max="1540" width="12.42578125" customWidth="1"/>
    <col min="1541" max="1541" width="17.42578125" customWidth="1"/>
    <col min="1542" max="1542" width="16.7109375" customWidth="1"/>
    <col min="1785" max="1785" width="10.140625" customWidth="1"/>
    <col min="1786" max="1786" width="23.42578125" customWidth="1"/>
    <col min="1787" max="1787" width="12.7109375" customWidth="1"/>
    <col min="1788" max="1789" width="0" hidden="1" customWidth="1"/>
    <col min="1790" max="1790" width="12.28515625" customWidth="1"/>
    <col min="1791" max="1792" width="17.42578125" customWidth="1"/>
    <col min="1793" max="1793" width="10.140625" customWidth="1"/>
    <col min="1794" max="1794" width="23.42578125" customWidth="1"/>
    <col min="1795" max="1795" width="12.7109375" customWidth="1"/>
    <col min="1796" max="1796" width="12.42578125" customWidth="1"/>
    <col min="1797" max="1797" width="17.42578125" customWidth="1"/>
    <col min="1798" max="1798" width="16.7109375" customWidth="1"/>
    <col min="2041" max="2041" width="10.140625" customWidth="1"/>
    <col min="2042" max="2042" width="23.42578125" customWidth="1"/>
    <col min="2043" max="2043" width="12.7109375" customWidth="1"/>
    <col min="2044" max="2045" width="0" hidden="1" customWidth="1"/>
    <col min="2046" max="2046" width="12.28515625" customWidth="1"/>
    <col min="2047" max="2048" width="17.42578125" customWidth="1"/>
    <col min="2049" max="2049" width="10.140625" customWidth="1"/>
    <col min="2050" max="2050" width="23.42578125" customWidth="1"/>
    <col min="2051" max="2051" width="12.7109375" customWidth="1"/>
    <col min="2052" max="2052" width="12.42578125" customWidth="1"/>
    <col min="2053" max="2053" width="17.42578125" customWidth="1"/>
    <col min="2054" max="2054" width="16.7109375" customWidth="1"/>
    <col min="2297" max="2297" width="10.140625" customWidth="1"/>
    <col min="2298" max="2298" width="23.42578125" customWidth="1"/>
    <col min="2299" max="2299" width="12.7109375" customWidth="1"/>
    <col min="2300" max="2301" width="0" hidden="1" customWidth="1"/>
    <col min="2302" max="2302" width="12.28515625" customWidth="1"/>
    <col min="2303" max="2304" width="17.42578125" customWidth="1"/>
    <col min="2305" max="2305" width="10.140625" customWidth="1"/>
    <col min="2306" max="2306" width="23.42578125" customWidth="1"/>
    <col min="2307" max="2307" width="12.7109375" customWidth="1"/>
    <col min="2308" max="2308" width="12.42578125" customWidth="1"/>
    <col min="2309" max="2309" width="17.42578125" customWidth="1"/>
    <col min="2310" max="2310" width="16.7109375" customWidth="1"/>
    <col min="2553" max="2553" width="10.140625" customWidth="1"/>
    <col min="2554" max="2554" width="23.42578125" customWidth="1"/>
    <col min="2555" max="2555" width="12.7109375" customWidth="1"/>
    <col min="2556" max="2557" width="0" hidden="1" customWidth="1"/>
    <col min="2558" max="2558" width="12.28515625" customWidth="1"/>
    <col min="2559" max="2560" width="17.42578125" customWidth="1"/>
    <col min="2561" max="2561" width="10.140625" customWidth="1"/>
    <col min="2562" max="2562" width="23.42578125" customWidth="1"/>
    <col min="2563" max="2563" width="12.7109375" customWidth="1"/>
    <col min="2564" max="2564" width="12.42578125" customWidth="1"/>
    <col min="2565" max="2565" width="17.42578125" customWidth="1"/>
    <col min="2566" max="2566" width="16.7109375" customWidth="1"/>
    <col min="2809" max="2809" width="10.140625" customWidth="1"/>
    <col min="2810" max="2810" width="23.42578125" customWidth="1"/>
    <col min="2811" max="2811" width="12.7109375" customWidth="1"/>
    <col min="2812" max="2813" width="0" hidden="1" customWidth="1"/>
    <col min="2814" max="2814" width="12.28515625" customWidth="1"/>
    <col min="2815" max="2816" width="17.42578125" customWidth="1"/>
    <col min="2817" max="2817" width="10.140625" customWidth="1"/>
    <col min="2818" max="2818" width="23.42578125" customWidth="1"/>
    <col min="2819" max="2819" width="12.7109375" customWidth="1"/>
    <col min="2820" max="2820" width="12.42578125" customWidth="1"/>
    <col min="2821" max="2821" width="17.42578125" customWidth="1"/>
    <col min="2822" max="2822" width="16.7109375" customWidth="1"/>
    <col min="3065" max="3065" width="10.140625" customWidth="1"/>
    <col min="3066" max="3066" width="23.42578125" customWidth="1"/>
    <col min="3067" max="3067" width="12.7109375" customWidth="1"/>
    <col min="3068" max="3069" width="0" hidden="1" customWidth="1"/>
    <col min="3070" max="3070" width="12.28515625" customWidth="1"/>
    <col min="3071" max="3072" width="17.42578125" customWidth="1"/>
    <col min="3073" max="3073" width="10.140625" customWidth="1"/>
    <col min="3074" max="3074" width="23.42578125" customWidth="1"/>
    <col min="3075" max="3075" width="12.7109375" customWidth="1"/>
    <col min="3076" max="3076" width="12.42578125" customWidth="1"/>
    <col min="3077" max="3077" width="17.42578125" customWidth="1"/>
    <col min="3078" max="3078" width="16.7109375" customWidth="1"/>
    <col min="3321" max="3321" width="10.140625" customWidth="1"/>
    <col min="3322" max="3322" width="23.42578125" customWidth="1"/>
    <col min="3323" max="3323" width="12.7109375" customWidth="1"/>
    <col min="3324" max="3325" width="0" hidden="1" customWidth="1"/>
    <col min="3326" max="3326" width="12.28515625" customWidth="1"/>
    <col min="3327" max="3328" width="17.42578125" customWidth="1"/>
    <col min="3329" max="3329" width="10.140625" customWidth="1"/>
    <col min="3330" max="3330" width="23.42578125" customWidth="1"/>
    <col min="3331" max="3331" width="12.7109375" customWidth="1"/>
    <col min="3332" max="3332" width="12.42578125" customWidth="1"/>
    <col min="3333" max="3333" width="17.42578125" customWidth="1"/>
    <col min="3334" max="3334" width="16.7109375" customWidth="1"/>
    <col min="3577" max="3577" width="10.140625" customWidth="1"/>
    <col min="3578" max="3578" width="23.42578125" customWidth="1"/>
    <col min="3579" max="3579" width="12.7109375" customWidth="1"/>
    <col min="3580" max="3581" width="0" hidden="1" customWidth="1"/>
    <col min="3582" max="3582" width="12.28515625" customWidth="1"/>
    <col min="3583" max="3584" width="17.42578125" customWidth="1"/>
    <col min="3585" max="3585" width="10.140625" customWidth="1"/>
    <col min="3586" max="3586" width="23.42578125" customWidth="1"/>
    <col min="3587" max="3587" width="12.7109375" customWidth="1"/>
    <col min="3588" max="3588" width="12.42578125" customWidth="1"/>
    <col min="3589" max="3589" width="17.42578125" customWidth="1"/>
    <col min="3590" max="3590" width="16.7109375" customWidth="1"/>
    <col min="3833" max="3833" width="10.140625" customWidth="1"/>
    <col min="3834" max="3834" width="23.42578125" customWidth="1"/>
    <col min="3835" max="3835" width="12.7109375" customWidth="1"/>
    <col min="3836" max="3837" width="0" hidden="1" customWidth="1"/>
    <col min="3838" max="3838" width="12.28515625" customWidth="1"/>
    <col min="3839" max="3840" width="17.42578125" customWidth="1"/>
    <col min="3841" max="3841" width="10.140625" customWidth="1"/>
    <col min="3842" max="3842" width="23.42578125" customWidth="1"/>
    <col min="3843" max="3843" width="12.7109375" customWidth="1"/>
    <col min="3844" max="3844" width="12.42578125" customWidth="1"/>
    <col min="3845" max="3845" width="17.42578125" customWidth="1"/>
    <col min="3846" max="3846" width="16.7109375" customWidth="1"/>
    <col min="4089" max="4089" width="10.140625" customWidth="1"/>
    <col min="4090" max="4090" width="23.42578125" customWidth="1"/>
    <col min="4091" max="4091" width="12.7109375" customWidth="1"/>
    <col min="4092" max="4093" width="0" hidden="1" customWidth="1"/>
    <col min="4094" max="4094" width="12.28515625" customWidth="1"/>
    <col min="4095" max="4096" width="17.42578125" customWidth="1"/>
    <col min="4097" max="4097" width="10.140625" customWidth="1"/>
    <col min="4098" max="4098" width="23.42578125" customWidth="1"/>
    <col min="4099" max="4099" width="12.7109375" customWidth="1"/>
    <col min="4100" max="4100" width="12.42578125" customWidth="1"/>
    <col min="4101" max="4101" width="17.42578125" customWidth="1"/>
    <col min="4102" max="4102" width="16.7109375" customWidth="1"/>
    <col min="4345" max="4345" width="10.140625" customWidth="1"/>
    <col min="4346" max="4346" width="23.42578125" customWidth="1"/>
    <col min="4347" max="4347" width="12.7109375" customWidth="1"/>
    <col min="4348" max="4349" width="0" hidden="1" customWidth="1"/>
    <col min="4350" max="4350" width="12.28515625" customWidth="1"/>
    <col min="4351" max="4352" width="17.42578125" customWidth="1"/>
    <col min="4353" max="4353" width="10.140625" customWidth="1"/>
    <col min="4354" max="4354" width="23.42578125" customWidth="1"/>
    <col min="4355" max="4355" width="12.7109375" customWidth="1"/>
    <col min="4356" max="4356" width="12.42578125" customWidth="1"/>
    <col min="4357" max="4357" width="17.42578125" customWidth="1"/>
    <col min="4358" max="4358" width="16.7109375" customWidth="1"/>
    <col min="4601" max="4601" width="10.140625" customWidth="1"/>
    <col min="4602" max="4602" width="23.42578125" customWidth="1"/>
    <col min="4603" max="4603" width="12.7109375" customWidth="1"/>
    <col min="4604" max="4605" width="0" hidden="1" customWidth="1"/>
    <col min="4606" max="4606" width="12.28515625" customWidth="1"/>
    <col min="4607" max="4608" width="17.42578125" customWidth="1"/>
    <col min="4609" max="4609" width="10.140625" customWidth="1"/>
    <col min="4610" max="4610" width="23.42578125" customWidth="1"/>
    <col min="4611" max="4611" width="12.7109375" customWidth="1"/>
    <col min="4612" max="4612" width="12.42578125" customWidth="1"/>
    <col min="4613" max="4613" width="17.42578125" customWidth="1"/>
    <col min="4614" max="4614" width="16.7109375" customWidth="1"/>
    <col min="4857" max="4857" width="10.140625" customWidth="1"/>
    <col min="4858" max="4858" width="23.42578125" customWidth="1"/>
    <col min="4859" max="4859" width="12.7109375" customWidth="1"/>
    <col min="4860" max="4861" width="0" hidden="1" customWidth="1"/>
    <col min="4862" max="4862" width="12.28515625" customWidth="1"/>
    <col min="4863" max="4864" width="17.42578125" customWidth="1"/>
    <col min="4865" max="4865" width="10.140625" customWidth="1"/>
    <col min="4866" max="4866" width="23.42578125" customWidth="1"/>
    <col min="4867" max="4867" width="12.7109375" customWidth="1"/>
    <col min="4868" max="4868" width="12.42578125" customWidth="1"/>
    <col min="4869" max="4869" width="17.42578125" customWidth="1"/>
    <col min="4870" max="4870" width="16.7109375" customWidth="1"/>
    <col min="5113" max="5113" width="10.140625" customWidth="1"/>
    <col min="5114" max="5114" width="23.42578125" customWidth="1"/>
    <col min="5115" max="5115" width="12.7109375" customWidth="1"/>
    <col min="5116" max="5117" width="0" hidden="1" customWidth="1"/>
    <col min="5118" max="5118" width="12.28515625" customWidth="1"/>
    <col min="5119" max="5120" width="17.42578125" customWidth="1"/>
    <col min="5121" max="5121" width="10.140625" customWidth="1"/>
    <col min="5122" max="5122" width="23.42578125" customWidth="1"/>
    <col min="5123" max="5123" width="12.7109375" customWidth="1"/>
    <col min="5124" max="5124" width="12.42578125" customWidth="1"/>
    <col min="5125" max="5125" width="17.42578125" customWidth="1"/>
    <col min="5126" max="5126" width="16.7109375" customWidth="1"/>
    <col min="5369" max="5369" width="10.140625" customWidth="1"/>
    <col min="5370" max="5370" width="23.42578125" customWidth="1"/>
    <col min="5371" max="5371" width="12.7109375" customWidth="1"/>
    <col min="5372" max="5373" width="0" hidden="1" customWidth="1"/>
    <col min="5374" max="5374" width="12.28515625" customWidth="1"/>
    <col min="5375" max="5376" width="17.42578125" customWidth="1"/>
    <col min="5377" max="5377" width="10.140625" customWidth="1"/>
    <col min="5378" max="5378" width="23.42578125" customWidth="1"/>
    <col min="5379" max="5379" width="12.7109375" customWidth="1"/>
    <col min="5380" max="5380" width="12.42578125" customWidth="1"/>
    <col min="5381" max="5381" width="17.42578125" customWidth="1"/>
    <col min="5382" max="5382" width="16.7109375" customWidth="1"/>
    <col min="5625" max="5625" width="10.140625" customWidth="1"/>
    <col min="5626" max="5626" width="23.42578125" customWidth="1"/>
    <col min="5627" max="5627" width="12.7109375" customWidth="1"/>
    <col min="5628" max="5629" width="0" hidden="1" customWidth="1"/>
    <col min="5630" max="5630" width="12.28515625" customWidth="1"/>
    <col min="5631" max="5632" width="17.42578125" customWidth="1"/>
    <col min="5633" max="5633" width="10.140625" customWidth="1"/>
    <col min="5634" max="5634" width="23.42578125" customWidth="1"/>
    <col min="5635" max="5635" width="12.7109375" customWidth="1"/>
    <col min="5636" max="5636" width="12.42578125" customWidth="1"/>
    <col min="5637" max="5637" width="17.42578125" customWidth="1"/>
    <col min="5638" max="5638" width="16.7109375" customWidth="1"/>
    <col min="5881" max="5881" width="10.140625" customWidth="1"/>
    <col min="5882" max="5882" width="23.42578125" customWidth="1"/>
    <col min="5883" max="5883" width="12.7109375" customWidth="1"/>
    <col min="5884" max="5885" width="0" hidden="1" customWidth="1"/>
    <col min="5886" max="5886" width="12.28515625" customWidth="1"/>
    <col min="5887" max="5888" width="17.42578125" customWidth="1"/>
    <col min="5889" max="5889" width="10.140625" customWidth="1"/>
    <col min="5890" max="5890" width="23.42578125" customWidth="1"/>
    <col min="5891" max="5891" width="12.7109375" customWidth="1"/>
    <col min="5892" max="5892" width="12.42578125" customWidth="1"/>
    <col min="5893" max="5893" width="17.42578125" customWidth="1"/>
    <col min="5894" max="5894" width="16.7109375" customWidth="1"/>
    <col min="6137" max="6137" width="10.140625" customWidth="1"/>
    <col min="6138" max="6138" width="23.42578125" customWidth="1"/>
    <col min="6139" max="6139" width="12.7109375" customWidth="1"/>
    <col min="6140" max="6141" width="0" hidden="1" customWidth="1"/>
    <col min="6142" max="6142" width="12.28515625" customWidth="1"/>
    <col min="6143" max="6144" width="17.42578125" customWidth="1"/>
    <col min="6145" max="6145" width="10.140625" customWidth="1"/>
    <col min="6146" max="6146" width="23.42578125" customWidth="1"/>
    <col min="6147" max="6147" width="12.7109375" customWidth="1"/>
    <col min="6148" max="6148" width="12.42578125" customWidth="1"/>
    <col min="6149" max="6149" width="17.42578125" customWidth="1"/>
    <col min="6150" max="6150" width="16.7109375" customWidth="1"/>
    <col min="6393" max="6393" width="10.140625" customWidth="1"/>
    <col min="6394" max="6394" width="23.42578125" customWidth="1"/>
    <col min="6395" max="6395" width="12.7109375" customWidth="1"/>
    <col min="6396" max="6397" width="0" hidden="1" customWidth="1"/>
    <col min="6398" max="6398" width="12.28515625" customWidth="1"/>
    <col min="6399" max="6400" width="17.42578125" customWidth="1"/>
    <col min="6401" max="6401" width="10.140625" customWidth="1"/>
    <col min="6402" max="6402" width="23.42578125" customWidth="1"/>
    <col min="6403" max="6403" width="12.7109375" customWidth="1"/>
    <col min="6404" max="6404" width="12.42578125" customWidth="1"/>
    <col min="6405" max="6405" width="17.42578125" customWidth="1"/>
    <col min="6406" max="6406" width="16.7109375" customWidth="1"/>
    <col min="6649" max="6649" width="10.140625" customWidth="1"/>
    <col min="6650" max="6650" width="23.42578125" customWidth="1"/>
    <col min="6651" max="6651" width="12.7109375" customWidth="1"/>
    <col min="6652" max="6653" width="0" hidden="1" customWidth="1"/>
    <col min="6654" max="6654" width="12.28515625" customWidth="1"/>
    <col min="6655" max="6656" width="17.42578125" customWidth="1"/>
    <col min="6657" max="6657" width="10.140625" customWidth="1"/>
    <col min="6658" max="6658" width="23.42578125" customWidth="1"/>
    <col min="6659" max="6659" width="12.7109375" customWidth="1"/>
    <col min="6660" max="6660" width="12.42578125" customWidth="1"/>
    <col min="6661" max="6661" width="17.42578125" customWidth="1"/>
    <col min="6662" max="6662" width="16.7109375" customWidth="1"/>
    <col min="6905" max="6905" width="10.140625" customWidth="1"/>
    <col min="6906" max="6906" width="23.42578125" customWidth="1"/>
    <col min="6907" max="6907" width="12.7109375" customWidth="1"/>
    <col min="6908" max="6909" width="0" hidden="1" customWidth="1"/>
    <col min="6910" max="6910" width="12.28515625" customWidth="1"/>
    <col min="6911" max="6912" width="17.42578125" customWidth="1"/>
    <col min="6913" max="6913" width="10.140625" customWidth="1"/>
    <col min="6914" max="6914" width="23.42578125" customWidth="1"/>
    <col min="6915" max="6915" width="12.7109375" customWidth="1"/>
    <col min="6916" max="6916" width="12.42578125" customWidth="1"/>
    <col min="6917" max="6917" width="17.42578125" customWidth="1"/>
    <col min="6918" max="6918" width="16.7109375" customWidth="1"/>
    <col min="7161" max="7161" width="10.140625" customWidth="1"/>
    <col min="7162" max="7162" width="23.42578125" customWidth="1"/>
    <col min="7163" max="7163" width="12.7109375" customWidth="1"/>
    <col min="7164" max="7165" width="0" hidden="1" customWidth="1"/>
    <col min="7166" max="7166" width="12.28515625" customWidth="1"/>
    <col min="7167" max="7168" width="17.42578125" customWidth="1"/>
    <col min="7169" max="7169" width="10.140625" customWidth="1"/>
    <col min="7170" max="7170" width="23.42578125" customWidth="1"/>
    <col min="7171" max="7171" width="12.7109375" customWidth="1"/>
    <col min="7172" max="7172" width="12.42578125" customWidth="1"/>
    <col min="7173" max="7173" width="17.42578125" customWidth="1"/>
    <col min="7174" max="7174" width="16.7109375" customWidth="1"/>
    <col min="7417" max="7417" width="10.140625" customWidth="1"/>
    <col min="7418" max="7418" width="23.42578125" customWidth="1"/>
    <col min="7419" max="7419" width="12.7109375" customWidth="1"/>
    <col min="7420" max="7421" width="0" hidden="1" customWidth="1"/>
    <col min="7422" max="7422" width="12.28515625" customWidth="1"/>
    <col min="7423" max="7424" width="17.42578125" customWidth="1"/>
    <col min="7425" max="7425" width="10.140625" customWidth="1"/>
    <col min="7426" max="7426" width="23.42578125" customWidth="1"/>
    <col min="7427" max="7427" width="12.7109375" customWidth="1"/>
    <col min="7428" max="7428" width="12.42578125" customWidth="1"/>
    <col min="7429" max="7429" width="17.42578125" customWidth="1"/>
    <col min="7430" max="7430" width="16.7109375" customWidth="1"/>
    <col min="7673" max="7673" width="10.140625" customWidth="1"/>
    <col min="7674" max="7674" width="23.42578125" customWidth="1"/>
    <col min="7675" max="7675" width="12.7109375" customWidth="1"/>
    <col min="7676" max="7677" width="0" hidden="1" customWidth="1"/>
    <col min="7678" max="7678" width="12.28515625" customWidth="1"/>
    <col min="7679" max="7680" width="17.42578125" customWidth="1"/>
    <col min="7681" max="7681" width="10.140625" customWidth="1"/>
    <col min="7682" max="7682" width="23.42578125" customWidth="1"/>
    <col min="7683" max="7683" width="12.7109375" customWidth="1"/>
    <col min="7684" max="7684" width="12.42578125" customWidth="1"/>
    <col min="7685" max="7685" width="17.42578125" customWidth="1"/>
    <col min="7686" max="7686" width="16.7109375" customWidth="1"/>
    <col min="7929" max="7929" width="10.140625" customWidth="1"/>
    <col min="7930" max="7930" width="23.42578125" customWidth="1"/>
    <col min="7931" max="7931" width="12.7109375" customWidth="1"/>
    <col min="7932" max="7933" width="0" hidden="1" customWidth="1"/>
    <col min="7934" max="7934" width="12.28515625" customWidth="1"/>
    <col min="7935" max="7936" width="17.42578125" customWidth="1"/>
    <col min="7937" max="7937" width="10.140625" customWidth="1"/>
    <col min="7938" max="7938" width="23.42578125" customWidth="1"/>
    <col min="7939" max="7939" width="12.7109375" customWidth="1"/>
    <col min="7940" max="7940" width="12.42578125" customWidth="1"/>
    <col min="7941" max="7941" width="17.42578125" customWidth="1"/>
    <col min="7942" max="7942" width="16.7109375" customWidth="1"/>
    <col min="8185" max="8185" width="10.140625" customWidth="1"/>
    <col min="8186" max="8186" width="23.42578125" customWidth="1"/>
    <col min="8187" max="8187" width="12.7109375" customWidth="1"/>
    <col min="8188" max="8189" width="0" hidden="1" customWidth="1"/>
    <col min="8190" max="8190" width="12.28515625" customWidth="1"/>
    <col min="8191" max="8192" width="17.42578125" customWidth="1"/>
    <col min="8193" max="8193" width="10.140625" customWidth="1"/>
    <col min="8194" max="8194" width="23.42578125" customWidth="1"/>
    <col min="8195" max="8195" width="12.7109375" customWidth="1"/>
    <col min="8196" max="8196" width="12.42578125" customWidth="1"/>
    <col min="8197" max="8197" width="17.42578125" customWidth="1"/>
    <col min="8198" max="8198" width="16.7109375" customWidth="1"/>
    <col min="8441" max="8441" width="10.140625" customWidth="1"/>
    <col min="8442" max="8442" width="23.42578125" customWidth="1"/>
    <col min="8443" max="8443" width="12.7109375" customWidth="1"/>
    <col min="8444" max="8445" width="0" hidden="1" customWidth="1"/>
    <col min="8446" max="8446" width="12.28515625" customWidth="1"/>
    <col min="8447" max="8448" width="17.42578125" customWidth="1"/>
    <col min="8449" max="8449" width="10.140625" customWidth="1"/>
    <col min="8450" max="8450" width="23.42578125" customWidth="1"/>
    <col min="8451" max="8451" width="12.7109375" customWidth="1"/>
    <col min="8452" max="8452" width="12.42578125" customWidth="1"/>
    <col min="8453" max="8453" width="17.42578125" customWidth="1"/>
    <col min="8454" max="8454" width="16.7109375" customWidth="1"/>
    <col min="8697" max="8697" width="10.140625" customWidth="1"/>
    <col min="8698" max="8698" width="23.42578125" customWidth="1"/>
    <col min="8699" max="8699" width="12.7109375" customWidth="1"/>
    <col min="8700" max="8701" width="0" hidden="1" customWidth="1"/>
    <col min="8702" max="8702" width="12.28515625" customWidth="1"/>
    <col min="8703" max="8704" width="17.42578125" customWidth="1"/>
    <col min="8705" max="8705" width="10.140625" customWidth="1"/>
    <col min="8706" max="8706" width="23.42578125" customWidth="1"/>
    <col min="8707" max="8707" width="12.7109375" customWidth="1"/>
    <col min="8708" max="8708" width="12.42578125" customWidth="1"/>
    <col min="8709" max="8709" width="17.42578125" customWidth="1"/>
    <col min="8710" max="8710" width="16.7109375" customWidth="1"/>
    <col min="8953" max="8953" width="10.140625" customWidth="1"/>
    <col min="8954" max="8954" width="23.42578125" customWidth="1"/>
    <col min="8955" max="8955" width="12.7109375" customWidth="1"/>
    <col min="8956" max="8957" width="0" hidden="1" customWidth="1"/>
    <col min="8958" max="8958" width="12.28515625" customWidth="1"/>
    <col min="8959" max="8960" width="17.42578125" customWidth="1"/>
    <col min="8961" max="8961" width="10.140625" customWidth="1"/>
    <col min="8962" max="8962" width="23.42578125" customWidth="1"/>
    <col min="8963" max="8963" width="12.7109375" customWidth="1"/>
    <col min="8964" max="8964" width="12.42578125" customWidth="1"/>
    <col min="8965" max="8965" width="17.42578125" customWidth="1"/>
    <col min="8966" max="8966" width="16.7109375" customWidth="1"/>
    <col min="9209" max="9209" width="10.140625" customWidth="1"/>
    <col min="9210" max="9210" width="23.42578125" customWidth="1"/>
    <col min="9211" max="9211" width="12.7109375" customWidth="1"/>
    <col min="9212" max="9213" width="0" hidden="1" customWidth="1"/>
    <col min="9214" max="9214" width="12.28515625" customWidth="1"/>
    <col min="9215" max="9216" width="17.42578125" customWidth="1"/>
    <col min="9217" max="9217" width="10.140625" customWidth="1"/>
    <col min="9218" max="9218" width="23.42578125" customWidth="1"/>
    <col min="9219" max="9219" width="12.7109375" customWidth="1"/>
    <col min="9220" max="9220" width="12.42578125" customWidth="1"/>
    <col min="9221" max="9221" width="17.42578125" customWidth="1"/>
    <col min="9222" max="9222" width="16.7109375" customWidth="1"/>
    <col min="9465" max="9465" width="10.140625" customWidth="1"/>
    <col min="9466" max="9466" width="23.42578125" customWidth="1"/>
    <col min="9467" max="9467" width="12.7109375" customWidth="1"/>
    <col min="9468" max="9469" width="0" hidden="1" customWidth="1"/>
    <col min="9470" max="9470" width="12.28515625" customWidth="1"/>
    <col min="9471" max="9472" width="17.42578125" customWidth="1"/>
    <col min="9473" max="9473" width="10.140625" customWidth="1"/>
    <col min="9474" max="9474" width="23.42578125" customWidth="1"/>
    <col min="9475" max="9475" width="12.7109375" customWidth="1"/>
    <col min="9476" max="9476" width="12.42578125" customWidth="1"/>
    <col min="9477" max="9477" width="17.42578125" customWidth="1"/>
    <col min="9478" max="9478" width="16.7109375" customWidth="1"/>
    <col min="9721" max="9721" width="10.140625" customWidth="1"/>
    <col min="9722" max="9722" width="23.42578125" customWidth="1"/>
    <col min="9723" max="9723" width="12.7109375" customWidth="1"/>
    <col min="9724" max="9725" width="0" hidden="1" customWidth="1"/>
    <col min="9726" max="9726" width="12.28515625" customWidth="1"/>
    <col min="9727" max="9728" width="17.42578125" customWidth="1"/>
    <col min="9729" max="9729" width="10.140625" customWidth="1"/>
    <col min="9730" max="9730" width="23.42578125" customWidth="1"/>
    <col min="9731" max="9731" width="12.7109375" customWidth="1"/>
    <col min="9732" max="9732" width="12.42578125" customWidth="1"/>
    <col min="9733" max="9733" width="17.42578125" customWidth="1"/>
    <col min="9734" max="9734" width="16.7109375" customWidth="1"/>
    <col min="9977" max="9977" width="10.140625" customWidth="1"/>
    <col min="9978" max="9978" width="23.42578125" customWidth="1"/>
    <col min="9979" max="9979" width="12.7109375" customWidth="1"/>
    <col min="9980" max="9981" width="0" hidden="1" customWidth="1"/>
    <col min="9982" max="9982" width="12.28515625" customWidth="1"/>
    <col min="9983" max="9984" width="17.42578125" customWidth="1"/>
    <col min="9985" max="9985" width="10.140625" customWidth="1"/>
    <col min="9986" max="9986" width="23.42578125" customWidth="1"/>
    <col min="9987" max="9987" width="12.7109375" customWidth="1"/>
    <col min="9988" max="9988" width="12.42578125" customWidth="1"/>
    <col min="9989" max="9989" width="17.42578125" customWidth="1"/>
    <col min="9990" max="9990" width="16.7109375" customWidth="1"/>
    <col min="10233" max="10233" width="10.140625" customWidth="1"/>
    <col min="10234" max="10234" width="23.42578125" customWidth="1"/>
    <col min="10235" max="10235" width="12.7109375" customWidth="1"/>
    <col min="10236" max="10237" width="0" hidden="1" customWidth="1"/>
    <col min="10238" max="10238" width="12.28515625" customWidth="1"/>
    <col min="10239" max="10240" width="17.42578125" customWidth="1"/>
    <col min="10241" max="10241" width="10.140625" customWidth="1"/>
    <col min="10242" max="10242" width="23.42578125" customWidth="1"/>
    <col min="10243" max="10243" width="12.7109375" customWidth="1"/>
    <col min="10244" max="10244" width="12.42578125" customWidth="1"/>
    <col min="10245" max="10245" width="17.42578125" customWidth="1"/>
    <col min="10246" max="10246" width="16.7109375" customWidth="1"/>
    <col min="10489" max="10489" width="10.140625" customWidth="1"/>
    <col min="10490" max="10490" width="23.42578125" customWidth="1"/>
    <col min="10491" max="10491" width="12.7109375" customWidth="1"/>
    <col min="10492" max="10493" width="0" hidden="1" customWidth="1"/>
    <col min="10494" max="10494" width="12.28515625" customWidth="1"/>
    <col min="10495" max="10496" width="17.42578125" customWidth="1"/>
    <col min="10497" max="10497" width="10.140625" customWidth="1"/>
    <col min="10498" max="10498" width="23.42578125" customWidth="1"/>
    <col min="10499" max="10499" width="12.7109375" customWidth="1"/>
    <col min="10500" max="10500" width="12.42578125" customWidth="1"/>
    <col min="10501" max="10501" width="17.42578125" customWidth="1"/>
    <col min="10502" max="10502" width="16.7109375" customWidth="1"/>
    <col min="10745" max="10745" width="10.140625" customWidth="1"/>
    <col min="10746" max="10746" width="23.42578125" customWidth="1"/>
    <col min="10747" max="10747" width="12.7109375" customWidth="1"/>
    <col min="10748" max="10749" width="0" hidden="1" customWidth="1"/>
    <col min="10750" max="10750" width="12.28515625" customWidth="1"/>
    <col min="10751" max="10752" width="17.42578125" customWidth="1"/>
    <col min="10753" max="10753" width="10.140625" customWidth="1"/>
    <col min="10754" max="10754" width="23.42578125" customWidth="1"/>
    <col min="10755" max="10755" width="12.7109375" customWidth="1"/>
    <col min="10756" max="10756" width="12.42578125" customWidth="1"/>
    <col min="10757" max="10757" width="17.42578125" customWidth="1"/>
    <col min="10758" max="10758" width="16.7109375" customWidth="1"/>
    <col min="11001" max="11001" width="10.140625" customWidth="1"/>
    <col min="11002" max="11002" width="23.42578125" customWidth="1"/>
    <col min="11003" max="11003" width="12.7109375" customWidth="1"/>
    <col min="11004" max="11005" width="0" hidden="1" customWidth="1"/>
    <col min="11006" max="11006" width="12.28515625" customWidth="1"/>
    <col min="11007" max="11008" width="17.42578125" customWidth="1"/>
    <col min="11009" max="11009" width="10.140625" customWidth="1"/>
    <col min="11010" max="11010" width="23.42578125" customWidth="1"/>
    <col min="11011" max="11011" width="12.7109375" customWidth="1"/>
    <col min="11012" max="11012" width="12.42578125" customWidth="1"/>
    <col min="11013" max="11013" width="17.42578125" customWidth="1"/>
    <col min="11014" max="11014" width="16.7109375" customWidth="1"/>
    <col min="11257" max="11257" width="10.140625" customWidth="1"/>
    <col min="11258" max="11258" width="23.42578125" customWidth="1"/>
    <col min="11259" max="11259" width="12.7109375" customWidth="1"/>
    <col min="11260" max="11261" width="0" hidden="1" customWidth="1"/>
    <col min="11262" max="11262" width="12.28515625" customWidth="1"/>
    <col min="11263" max="11264" width="17.42578125" customWidth="1"/>
    <col min="11265" max="11265" width="10.140625" customWidth="1"/>
    <col min="11266" max="11266" width="23.42578125" customWidth="1"/>
    <col min="11267" max="11267" width="12.7109375" customWidth="1"/>
    <col min="11268" max="11268" width="12.42578125" customWidth="1"/>
    <col min="11269" max="11269" width="17.42578125" customWidth="1"/>
    <col min="11270" max="11270" width="16.7109375" customWidth="1"/>
    <col min="11513" max="11513" width="10.140625" customWidth="1"/>
    <col min="11514" max="11514" width="23.42578125" customWidth="1"/>
    <col min="11515" max="11515" width="12.7109375" customWidth="1"/>
    <col min="11516" max="11517" width="0" hidden="1" customWidth="1"/>
    <col min="11518" max="11518" width="12.28515625" customWidth="1"/>
    <col min="11519" max="11520" width="17.42578125" customWidth="1"/>
    <col min="11521" max="11521" width="10.140625" customWidth="1"/>
    <col min="11522" max="11522" width="23.42578125" customWidth="1"/>
    <col min="11523" max="11523" width="12.7109375" customWidth="1"/>
    <col min="11524" max="11524" width="12.42578125" customWidth="1"/>
    <col min="11525" max="11525" width="17.42578125" customWidth="1"/>
    <col min="11526" max="11526" width="16.7109375" customWidth="1"/>
    <col min="11769" max="11769" width="10.140625" customWidth="1"/>
    <col min="11770" max="11770" width="23.42578125" customWidth="1"/>
    <col min="11771" max="11771" width="12.7109375" customWidth="1"/>
    <col min="11772" max="11773" width="0" hidden="1" customWidth="1"/>
    <col min="11774" max="11774" width="12.28515625" customWidth="1"/>
    <col min="11775" max="11776" width="17.42578125" customWidth="1"/>
    <col min="11777" max="11777" width="10.140625" customWidth="1"/>
    <col min="11778" max="11778" width="23.42578125" customWidth="1"/>
    <col min="11779" max="11779" width="12.7109375" customWidth="1"/>
    <col min="11780" max="11780" width="12.42578125" customWidth="1"/>
    <col min="11781" max="11781" width="17.42578125" customWidth="1"/>
    <col min="11782" max="11782" width="16.7109375" customWidth="1"/>
    <col min="12025" max="12025" width="10.140625" customWidth="1"/>
    <col min="12026" max="12026" width="23.42578125" customWidth="1"/>
    <col min="12027" max="12027" width="12.7109375" customWidth="1"/>
    <col min="12028" max="12029" width="0" hidden="1" customWidth="1"/>
    <col min="12030" max="12030" width="12.28515625" customWidth="1"/>
    <col min="12031" max="12032" width="17.42578125" customWidth="1"/>
    <col min="12033" max="12033" width="10.140625" customWidth="1"/>
    <col min="12034" max="12034" width="23.42578125" customWidth="1"/>
    <col min="12035" max="12035" width="12.7109375" customWidth="1"/>
    <col min="12036" max="12036" width="12.42578125" customWidth="1"/>
    <col min="12037" max="12037" width="17.42578125" customWidth="1"/>
    <col min="12038" max="12038" width="16.7109375" customWidth="1"/>
    <col min="12281" max="12281" width="10.140625" customWidth="1"/>
    <col min="12282" max="12282" width="23.42578125" customWidth="1"/>
    <col min="12283" max="12283" width="12.7109375" customWidth="1"/>
    <col min="12284" max="12285" width="0" hidden="1" customWidth="1"/>
    <col min="12286" max="12286" width="12.28515625" customWidth="1"/>
    <col min="12287" max="12288" width="17.42578125" customWidth="1"/>
    <col min="12289" max="12289" width="10.140625" customWidth="1"/>
    <col min="12290" max="12290" width="23.42578125" customWidth="1"/>
    <col min="12291" max="12291" width="12.7109375" customWidth="1"/>
    <col min="12292" max="12292" width="12.42578125" customWidth="1"/>
    <col min="12293" max="12293" width="17.42578125" customWidth="1"/>
    <col min="12294" max="12294" width="16.7109375" customWidth="1"/>
    <col min="12537" max="12537" width="10.140625" customWidth="1"/>
    <col min="12538" max="12538" width="23.42578125" customWidth="1"/>
    <col min="12539" max="12539" width="12.7109375" customWidth="1"/>
    <col min="12540" max="12541" width="0" hidden="1" customWidth="1"/>
    <col min="12542" max="12542" width="12.28515625" customWidth="1"/>
    <col min="12543" max="12544" width="17.42578125" customWidth="1"/>
    <col min="12545" max="12545" width="10.140625" customWidth="1"/>
    <col min="12546" max="12546" width="23.42578125" customWidth="1"/>
    <col min="12547" max="12547" width="12.7109375" customWidth="1"/>
    <col min="12548" max="12548" width="12.42578125" customWidth="1"/>
    <col min="12549" max="12549" width="17.42578125" customWidth="1"/>
    <col min="12550" max="12550" width="16.7109375" customWidth="1"/>
    <col min="12793" max="12793" width="10.140625" customWidth="1"/>
    <col min="12794" max="12794" width="23.42578125" customWidth="1"/>
    <col min="12795" max="12795" width="12.7109375" customWidth="1"/>
    <col min="12796" max="12797" width="0" hidden="1" customWidth="1"/>
    <col min="12798" max="12798" width="12.28515625" customWidth="1"/>
    <col min="12799" max="12800" width="17.42578125" customWidth="1"/>
    <col min="12801" max="12801" width="10.140625" customWidth="1"/>
    <col min="12802" max="12802" width="23.42578125" customWidth="1"/>
    <col min="12803" max="12803" width="12.7109375" customWidth="1"/>
    <col min="12804" max="12804" width="12.42578125" customWidth="1"/>
    <col min="12805" max="12805" width="17.42578125" customWidth="1"/>
    <col min="12806" max="12806" width="16.7109375" customWidth="1"/>
    <col min="13049" max="13049" width="10.140625" customWidth="1"/>
    <col min="13050" max="13050" width="23.42578125" customWidth="1"/>
    <col min="13051" max="13051" width="12.7109375" customWidth="1"/>
    <col min="13052" max="13053" width="0" hidden="1" customWidth="1"/>
    <col min="13054" max="13054" width="12.28515625" customWidth="1"/>
    <col min="13055" max="13056" width="17.42578125" customWidth="1"/>
    <col min="13057" max="13057" width="10.140625" customWidth="1"/>
    <col min="13058" max="13058" width="23.42578125" customWidth="1"/>
    <col min="13059" max="13059" width="12.7109375" customWidth="1"/>
    <col min="13060" max="13060" width="12.42578125" customWidth="1"/>
    <col min="13061" max="13061" width="17.42578125" customWidth="1"/>
    <col min="13062" max="13062" width="16.7109375" customWidth="1"/>
    <col min="13305" max="13305" width="10.140625" customWidth="1"/>
    <col min="13306" max="13306" width="23.42578125" customWidth="1"/>
    <col min="13307" max="13307" width="12.7109375" customWidth="1"/>
    <col min="13308" max="13309" width="0" hidden="1" customWidth="1"/>
    <col min="13310" max="13310" width="12.28515625" customWidth="1"/>
    <col min="13311" max="13312" width="17.42578125" customWidth="1"/>
    <col min="13313" max="13313" width="10.140625" customWidth="1"/>
    <col min="13314" max="13314" width="23.42578125" customWidth="1"/>
    <col min="13315" max="13315" width="12.7109375" customWidth="1"/>
    <col min="13316" max="13316" width="12.42578125" customWidth="1"/>
    <col min="13317" max="13317" width="17.42578125" customWidth="1"/>
    <col min="13318" max="13318" width="16.7109375" customWidth="1"/>
    <col min="13561" max="13561" width="10.140625" customWidth="1"/>
    <col min="13562" max="13562" width="23.42578125" customWidth="1"/>
    <col min="13563" max="13563" width="12.7109375" customWidth="1"/>
    <col min="13564" max="13565" width="0" hidden="1" customWidth="1"/>
    <col min="13566" max="13566" width="12.28515625" customWidth="1"/>
    <col min="13567" max="13568" width="17.42578125" customWidth="1"/>
    <col min="13569" max="13569" width="10.140625" customWidth="1"/>
    <col min="13570" max="13570" width="23.42578125" customWidth="1"/>
    <col min="13571" max="13571" width="12.7109375" customWidth="1"/>
    <col min="13572" max="13572" width="12.42578125" customWidth="1"/>
    <col min="13573" max="13573" width="17.42578125" customWidth="1"/>
    <col min="13574" max="13574" width="16.7109375" customWidth="1"/>
    <col min="13817" max="13817" width="10.140625" customWidth="1"/>
    <col min="13818" max="13818" width="23.42578125" customWidth="1"/>
    <col min="13819" max="13819" width="12.7109375" customWidth="1"/>
    <col min="13820" max="13821" width="0" hidden="1" customWidth="1"/>
    <col min="13822" max="13822" width="12.28515625" customWidth="1"/>
    <col min="13823" max="13824" width="17.42578125" customWidth="1"/>
    <col min="13825" max="13825" width="10.140625" customWidth="1"/>
    <col min="13826" max="13826" width="23.42578125" customWidth="1"/>
    <col min="13827" max="13827" width="12.7109375" customWidth="1"/>
    <col min="13828" max="13828" width="12.42578125" customWidth="1"/>
    <col min="13829" max="13829" width="17.42578125" customWidth="1"/>
    <col min="13830" max="13830" width="16.7109375" customWidth="1"/>
    <col min="14073" max="14073" width="10.140625" customWidth="1"/>
    <col min="14074" max="14074" width="23.42578125" customWidth="1"/>
    <col min="14075" max="14075" width="12.7109375" customWidth="1"/>
    <col min="14076" max="14077" width="0" hidden="1" customWidth="1"/>
    <col min="14078" max="14078" width="12.28515625" customWidth="1"/>
    <col min="14079" max="14080" width="17.42578125" customWidth="1"/>
    <col min="14081" max="14081" width="10.140625" customWidth="1"/>
    <col min="14082" max="14082" width="23.42578125" customWidth="1"/>
    <col min="14083" max="14083" width="12.7109375" customWidth="1"/>
    <col min="14084" max="14084" width="12.42578125" customWidth="1"/>
    <col min="14085" max="14085" width="17.42578125" customWidth="1"/>
    <col min="14086" max="14086" width="16.7109375" customWidth="1"/>
    <col min="14329" max="14329" width="10.140625" customWidth="1"/>
    <col min="14330" max="14330" width="23.42578125" customWidth="1"/>
    <col min="14331" max="14331" width="12.7109375" customWidth="1"/>
    <col min="14332" max="14333" width="0" hidden="1" customWidth="1"/>
    <col min="14334" max="14334" width="12.28515625" customWidth="1"/>
    <col min="14335" max="14336" width="17.42578125" customWidth="1"/>
    <col min="14337" max="14337" width="10.140625" customWidth="1"/>
    <col min="14338" max="14338" width="23.42578125" customWidth="1"/>
    <col min="14339" max="14339" width="12.7109375" customWidth="1"/>
    <col min="14340" max="14340" width="12.42578125" customWidth="1"/>
    <col min="14341" max="14341" width="17.42578125" customWidth="1"/>
    <col min="14342" max="14342" width="16.7109375" customWidth="1"/>
    <col min="14585" max="14585" width="10.140625" customWidth="1"/>
    <col min="14586" max="14586" width="23.42578125" customWidth="1"/>
    <col min="14587" max="14587" width="12.7109375" customWidth="1"/>
    <col min="14588" max="14589" width="0" hidden="1" customWidth="1"/>
    <col min="14590" max="14590" width="12.28515625" customWidth="1"/>
    <col min="14591" max="14592" width="17.42578125" customWidth="1"/>
    <col min="14593" max="14593" width="10.140625" customWidth="1"/>
    <col min="14594" max="14594" width="23.42578125" customWidth="1"/>
    <col min="14595" max="14595" width="12.7109375" customWidth="1"/>
    <col min="14596" max="14596" width="12.42578125" customWidth="1"/>
    <col min="14597" max="14597" width="17.42578125" customWidth="1"/>
    <col min="14598" max="14598" width="16.7109375" customWidth="1"/>
    <col min="14841" max="14841" width="10.140625" customWidth="1"/>
    <col min="14842" max="14842" width="23.42578125" customWidth="1"/>
    <col min="14843" max="14843" width="12.7109375" customWidth="1"/>
    <col min="14844" max="14845" width="0" hidden="1" customWidth="1"/>
    <col min="14846" max="14846" width="12.28515625" customWidth="1"/>
    <col min="14847" max="14848" width="17.42578125" customWidth="1"/>
    <col min="14849" max="14849" width="10.140625" customWidth="1"/>
    <col min="14850" max="14850" width="23.42578125" customWidth="1"/>
    <col min="14851" max="14851" width="12.7109375" customWidth="1"/>
    <col min="14852" max="14852" width="12.42578125" customWidth="1"/>
    <col min="14853" max="14853" width="17.42578125" customWidth="1"/>
    <col min="14854" max="14854" width="16.7109375" customWidth="1"/>
    <col min="15097" max="15097" width="10.140625" customWidth="1"/>
    <col min="15098" max="15098" width="23.42578125" customWidth="1"/>
    <col min="15099" max="15099" width="12.7109375" customWidth="1"/>
    <col min="15100" max="15101" width="0" hidden="1" customWidth="1"/>
    <col min="15102" max="15102" width="12.28515625" customWidth="1"/>
    <col min="15103" max="15104" width="17.42578125" customWidth="1"/>
    <col min="15105" max="15105" width="10.140625" customWidth="1"/>
    <col min="15106" max="15106" width="23.42578125" customWidth="1"/>
    <col min="15107" max="15107" width="12.7109375" customWidth="1"/>
    <col min="15108" max="15108" width="12.42578125" customWidth="1"/>
    <col min="15109" max="15109" width="17.42578125" customWidth="1"/>
    <col min="15110" max="15110" width="16.7109375" customWidth="1"/>
    <col min="15353" max="15353" width="10.140625" customWidth="1"/>
    <col min="15354" max="15354" width="23.42578125" customWidth="1"/>
    <col min="15355" max="15355" width="12.7109375" customWidth="1"/>
    <col min="15356" max="15357" width="0" hidden="1" customWidth="1"/>
    <col min="15358" max="15358" width="12.28515625" customWidth="1"/>
    <col min="15359" max="15360" width="17.42578125" customWidth="1"/>
    <col min="15361" max="15361" width="10.140625" customWidth="1"/>
    <col min="15362" max="15362" width="23.42578125" customWidth="1"/>
    <col min="15363" max="15363" width="12.7109375" customWidth="1"/>
    <col min="15364" max="15364" width="12.42578125" customWidth="1"/>
    <col min="15365" max="15365" width="17.42578125" customWidth="1"/>
    <col min="15366" max="15366" width="16.7109375" customWidth="1"/>
    <col min="15609" max="15609" width="10.140625" customWidth="1"/>
    <col min="15610" max="15610" width="23.42578125" customWidth="1"/>
    <col min="15611" max="15611" width="12.7109375" customWidth="1"/>
    <col min="15612" max="15613" width="0" hidden="1" customWidth="1"/>
    <col min="15614" max="15614" width="12.28515625" customWidth="1"/>
    <col min="15615" max="15616" width="17.42578125" customWidth="1"/>
    <col min="15617" max="15617" width="10.140625" customWidth="1"/>
    <col min="15618" max="15618" width="23.42578125" customWidth="1"/>
    <col min="15619" max="15619" width="12.7109375" customWidth="1"/>
    <col min="15620" max="15620" width="12.42578125" customWidth="1"/>
    <col min="15621" max="15621" width="17.42578125" customWidth="1"/>
    <col min="15622" max="15622" width="16.7109375" customWidth="1"/>
    <col min="15865" max="15865" width="10.140625" customWidth="1"/>
    <col min="15866" max="15866" width="23.42578125" customWidth="1"/>
    <col min="15867" max="15867" width="12.7109375" customWidth="1"/>
    <col min="15868" max="15869" width="0" hidden="1" customWidth="1"/>
    <col min="15870" max="15870" width="12.28515625" customWidth="1"/>
    <col min="15871" max="15872" width="17.42578125" customWidth="1"/>
    <col min="15873" max="15873" width="10.140625" customWidth="1"/>
    <col min="15874" max="15874" width="23.42578125" customWidth="1"/>
    <col min="15875" max="15875" width="12.7109375" customWidth="1"/>
    <col min="15876" max="15876" width="12.42578125" customWidth="1"/>
    <col min="15877" max="15877" width="17.42578125" customWidth="1"/>
    <col min="15878" max="15878" width="16.7109375" customWidth="1"/>
    <col min="16121" max="16121" width="10.140625" customWidth="1"/>
    <col min="16122" max="16122" width="23.42578125" customWidth="1"/>
    <col min="16123" max="16123" width="12.7109375" customWidth="1"/>
    <col min="16124" max="16125" width="0" hidden="1" customWidth="1"/>
    <col min="16126" max="16126" width="12.28515625" customWidth="1"/>
    <col min="16127" max="16128" width="17.42578125" customWidth="1"/>
    <col min="16129" max="16129" width="10.140625" customWidth="1"/>
    <col min="16130" max="16130" width="23.42578125" customWidth="1"/>
    <col min="16131" max="16131" width="12.7109375" customWidth="1"/>
    <col min="16132" max="16132" width="12.42578125" customWidth="1"/>
    <col min="16133" max="16133" width="17.42578125" customWidth="1"/>
    <col min="16134" max="16134" width="16.7109375" customWidth="1"/>
  </cols>
  <sheetData>
    <row r="1" spans="1:22" ht="15" customHeight="1" x14ac:dyDescent="0.2">
      <c r="A1" s="245" t="s">
        <v>463</v>
      </c>
      <c r="B1" s="245"/>
      <c r="C1" s="245"/>
      <c r="D1" s="245"/>
      <c r="E1" s="245"/>
      <c r="F1" s="285"/>
      <c r="G1" s="285"/>
      <c r="H1" s="29"/>
      <c r="I1" s="286"/>
      <c r="J1" s="286"/>
      <c r="K1" s="286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</row>
    <row r="2" spans="1:22" ht="15" customHeight="1" x14ac:dyDescent="0.2">
      <c r="A2" s="246" t="s">
        <v>464</v>
      </c>
      <c r="B2" s="246"/>
      <c r="C2" s="246"/>
      <c r="D2" s="246"/>
      <c r="E2" s="246"/>
      <c r="F2" s="288"/>
      <c r="G2" s="288"/>
      <c r="H2" s="29"/>
      <c r="I2" s="286"/>
      <c r="J2" s="286"/>
      <c r="K2" s="286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1:22" ht="15" customHeight="1" x14ac:dyDescent="0.2">
      <c r="A3" s="289" t="s">
        <v>465</v>
      </c>
      <c r="B3" s="289"/>
      <c r="C3" s="289"/>
      <c r="D3" s="289"/>
      <c r="E3" s="289"/>
      <c r="F3" s="290"/>
      <c r="G3" s="290"/>
      <c r="H3" s="29"/>
      <c r="I3" s="286"/>
      <c r="J3" s="286"/>
      <c r="K3" s="286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1:22" ht="15" customHeight="1" x14ac:dyDescent="0.2">
      <c r="A4" s="238" t="s">
        <v>414</v>
      </c>
      <c r="B4" s="238"/>
      <c r="C4" s="238"/>
      <c r="D4" s="238"/>
      <c r="E4" s="238"/>
      <c r="F4" s="10"/>
      <c r="G4" s="10"/>
      <c r="H4" s="29"/>
      <c r="I4" s="286"/>
      <c r="J4" s="286"/>
      <c r="K4" s="286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</row>
    <row r="5" spans="1:22" ht="11.1" customHeight="1" thickBot="1" x14ac:dyDescent="0.25">
      <c r="A5" s="238"/>
      <c r="B5" s="238"/>
      <c r="C5" s="238"/>
      <c r="D5" s="238"/>
      <c r="E5" s="217"/>
      <c r="F5" s="7"/>
      <c r="G5" s="8"/>
      <c r="H5" s="18"/>
      <c r="I5" s="286"/>
      <c r="J5" s="286"/>
      <c r="K5" s="286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6" spans="1:22" ht="12" customHeight="1" x14ac:dyDescent="0.2">
      <c r="A6" s="247" t="s">
        <v>415</v>
      </c>
      <c r="B6" s="248" t="s">
        <v>416</v>
      </c>
      <c r="C6" s="249"/>
      <c r="D6" s="250"/>
      <c r="E6" s="291"/>
      <c r="F6" s="7"/>
      <c r="G6" s="8"/>
      <c r="H6" s="8"/>
      <c r="I6" s="286"/>
      <c r="J6" s="286"/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</row>
    <row r="7" spans="1:22" ht="12" customHeight="1" thickBot="1" x14ac:dyDescent="0.25">
      <c r="A7" s="252"/>
      <c r="B7" s="253"/>
      <c r="C7" s="254" t="s">
        <v>418</v>
      </c>
      <c r="D7" s="255" t="s">
        <v>419</v>
      </c>
      <c r="E7" s="292"/>
      <c r="F7" s="7"/>
      <c r="G7" s="8"/>
      <c r="H7" s="8"/>
      <c r="I7" s="286"/>
      <c r="J7" s="286"/>
      <c r="K7" s="286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</row>
    <row r="8" spans="1:22" ht="12" customHeight="1" x14ac:dyDescent="0.2">
      <c r="A8" s="293"/>
      <c r="B8" s="40"/>
      <c r="C8" s="294"/>
      <c r="D8" s="295"/>
      <c r="E8" s="296"/>
      <c r="F8" s="7"/>
      <c r="G8" s="8"/>
      <c r="H8" s="8"/>
      <c r="I8" s="286"/>
      <c r="J8" s="286"/>
      <c r="K8" s="286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</row>
    <row r="9" spans="1:22" ht="15" customHeight="1" x14ac:dyDescent="0.2">
      <c r="A9" s="270" t="s">
        <v>420</v>
      </c>
      <c r="B9" s="258" t="s">
        <v>417</v>
      </c>
      <c r="C9" s="297">
        <v>0</v>
      </c>
      <c r="D9" s="298">
        <v>0</v>
      </c>
      <c r="E9" s="299">
        <v>605578714</v>
      </c>
      <c r="F9" s="7"/>
      <c r="G9" s="8"/>
      <c r="H9" s="8"/>
      <c r="I9" s="286"/>
      <c r="J9" s="286"/>
      <c r="K9" s="286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</row>
    <row r="10" spans="1:22" ht="15" customHeight="1" x14ac:dyDescent="0.2">
      <c r="A10" s="268"/>
      <c r="B10" s="258"/>
      <c r="C10" s="297"/>
      <c r="D10" s="298"/>
      <c r="E10" s="265" t="s">
        <v>466</v>
      </c>
      <c r="F10" s="7"/>
      <c r="G10" s="8"/>
      <c r="H10" s="8"/>
      <c r="I10" s="286"/>
      <c r="J10" s="286"/>
      <c r="K10" s="286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</row>
    <row r="11" spans="1:22" ht="15" customHeight="1" x14ac:dyDescent="0.2">
      <c r="A11" s="268"/>
      <c r="B11" s="258"/>
      <c r="C11" s="297"/>
      <c r="D11" s="298"/>
      <c r="E11" s="265" t="s">
        <v>467</v>
      </c>
      <c r="F11" s="7"/>
      <c r="G11" s="8"/>
      <c r="H11" s="8"/>
      <c r="I11" s="286"/>
      <c r="J11" s="286"/>
      <c r="K11" s="286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</row>
    <row r="12" spans="1:22" ht="15" customHeight="1" x14ac:dyDescent="0.25">
      <c r="A12" s="268" t="s">
        <v>439</v>
      </c>
      <c r="B12" s="266" t="s">
        <v>468</v>
      </c>
      <c r="C12" s="259">
        <v>3607200</v>
      </c>
      <c r="D12" s="260">
        <v>0</v>
      </c>
      <c r="E12" s="265">
        <f>+E9+C12-D12</f>
        <v>609185914</v>
      </c>
      <c r="F12" s="7"/>
      <c r="G12" s="8"/>
      <c r="H12" s="8"/>
      <c r="I12" s="286"/>
      <c r="J12" s="286"/>
      <c r="K12" s="286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</row>
    <row r="13" spans="1:22" ht="15" customHeight="1" x14ac:dyDescent="0.25">
      <c r="A13" s="268"/>
      <c r="B13" s="300" t="s">
        <v>469</v>
      </c>
      <c r="C13" s="259"/>
      <c r="D13" s="260"/>
      <c r="E13" s="265"/>
      <c r="F13" s="7"/>
      <c r="G13" s="8"/>
      <c r="H13" s="8"/>
      <c r="I13" s="286"/>
      <c r="J13" s="286"/>
      <c r="K13" s="286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</row>
    <row r="14" spans="1:22" ht="15" customHeight="1" x14ac:dyDescent="0.2">
      <c r="A14" s="257" t="s">
        <v>470</v>
      </c>
      <c r="B14" s="258" t="s">
        <v>417</v>
      </c>
      <c r="C14" s="34">
        <v>0</v>
      </c>
      <c r="D14" s="34">
        <v>0</v>
      </c>
      <c r="E14" s="265">
        <f>+E12</f>
        <v>609185914</v>
      </c>
      <c r="F14" s="7"/>
      <c r="G14" s="8"/>
      <c r="H14" s="8"/>
      <c r="I14" s="286"/>
      <c r="J14" s="286"/>
      <c r="K14" s="286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</row>
    <row r="15" spans="1:22" ht="12" customHeight="1" x14ac:dyDescent="0.2">
      <c r="A15" s="268"/>
      <c r="B15" s="258"/>
      <c r="C15" s="34"/>
      <c r="D15" s="302"/>
      <c r="E15" s="265" t="s">
        <v>466</v>
      </c>
      <c r="F15" s="7"/>
      <c r="G15" s="8"/>
      <c r="H15" s="8"/>
      <c r="I15" s="286"/>
      <c r="J15" s="286"/>
      <c r="K15" s="286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</row>
    <row r="16" spans="1:22" ht="12" customHeight="1" x14ac:dyDescent="0.2">
      <c r="A16" s="268"/>
      <c r="B16" s="35"/>
      <c r="C16" s="303"/>
      <c r="D16" s="304"/>
      <c r="E16" s="265" t="s">
        <v>467</v>
      </c>
      <c r="F16" s="7"/>
      <c r="G16" s="8"/>
      <c r="H16" s="8"/>
      <c r="I16" s="286"/>
      <c r="J16" s="286"/>
      <c r="K16" s="286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</row>
    <row r="17" spans="1:22" ht="12" customHeight="1" thickBot="1" x14ac:dyDescent="0.3">
      <c r="A17" s="305"/>
      <c r="B17" s="306"/>
      <c r="C17" s="307"/>
      <c r="D17" s="308"/>
      <c r="E17" s="309"/>
      <c r="F17" s="7"/>
      <c r="G17" s="8"/>
      <c r="H17" s="8"/>
      <c r="I17" s="286"/>
      <c r="J17" s="286"/>
      <c r="K17" s="286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spans="1:22" ht="12" customHeight="1" x14ac:dyDescent="0.2">
      <c r="A18" s="217"/>
      <c r="B18" s="301"/>
      <c r="C18" s="286"/>
      <c r="D18" s="286"/>
      <c r="E18" s="7"/>
      <c r="F18" s="7"/>
      <c r="G18" s="8"/>
      <c r="H18" s="8"/>
      <c r="I18" s="286"/>
      <c r="J18" s="286"/>
      <c r="K18" s="286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</row>
    <row r="19" spans="1:22" s="2" customFormat="1" ht="12" customHeight="1" x14ac:dyDescent="0.2">
      <c r="A19" s="10"/>
      <c r="B19" s="10"/>
      <c r="C19" s="10"/>
      <c r="D19" s="310" t="s">
        <v>471</v>
      </c>
      <c r="E19" s="7"/>
      <c r="F19" s="7"/>
      <c r="G19" s="8"/>
      <c r="H19" s="27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</row>
    <row r="20" spans="1:22" s="2" customFormat="1" ht="12" customHeight="1" x14ac:dyDescent="0.2">
      <c r="A20" s="10"/>
      <c r="B20" s="10"/>
      <c r="C20" s="10"/>
      <c r="D20" s="10"/>
      <c r="E20" s="7"/>
      <c r="F20" s="7"/>
      <c r="G20" s="8"/>
      <c r="H20" s="27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</row>
    <row r="21" spans="1:22" s="2" customFormat="1" ht="12" customHeight="1" x14ac:dyDescent="0.2">
      <c r="A21" s="10"/>
      <c r="B21" s="10"/>
      <c r="C21" s="10"/>
      <c r="D21" s="10"/>
      <c r="E21" s="7"/>
      <c r="F21" s="7"/>
      <c r="G21" s="8"/>
      <c r="H21" s="311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1:22" s="2" customFormat="1" ht="12" customHeight="1" x14ac:dyDescent="0.2">
      <c r="A22" s="10"/>
      <c r="B22" s="10"/>
      <c r="C22" s="10"/>
      <c r="D22" s="10"/>
      <c r="E22" s="10"/>
      <c r="F22" s="7"/>
      <c r="G22" s="8"/>
      <c r="H22" s="311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1:22" s="2" customFormat="1" ht="12" customHeight="1" x14ac:dyDescent="0.2">
      <c r="A23" s="312"/>
      <c r="B23" s="45"/>
      <c r="C23" s="10"/>
      <c r="D23" s="313" t="s">
        <v>472</v>
      </c>
      <c r="E23" s="313"/>
      <c r="F23" s="7"/>
      <c r="G23" s="8"/>
      <c r="H23" s="311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1:22" ht="11.1" customHeight="1" x14ac:dyDescent="0.2">
      <c r="A24" s="286"/>
      <c r="B24" s="314"/>
      <c r="C24" s="7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1.1" customHeight="1" x14ac:dyDescent="0.2">
      <c r="A25" s="286"/>
      <c r="B25" s="314"/>
      <c r="C25" s="7"/>
      <c r="D25" s="7"/>
      <c r="E25" s="3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286"/>
      <c r="B26" s="314"/>
      <c r="C26" s="7"/>
      <c r="D26" s="7"/>
      <c r="E26" s="3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286"/>
      <c r="B27" s="314"/>
      <c r="C27" s="7"/>
      <c r="D27" s="7"/>
      <c r="E27" s="3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286"/>
      <c r="B28" s="314"/>
      <c r="C28" s="7"/>
      <c r="D28" s="7"/>
      <c r="E28" s="31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286"/>
      <c r="B29" s="314"/>
      <c r="C29" s="7"/>
      <c r="D29" s="7"/>
      <c r="E29" s="31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286"/>
      <c r="B30" s="314"/>
      <c r="C30" s="7"/>
      <c r="D30" s="7"/>
      <c r="E30" s="3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1.1" customHeight="1" x14ac:dyDescent="0.2">
      <c r="A31" s="286"/>
      <c r="B31" s="314"/>
      <c r="C31" s="7"/>
      <c r="D31" s="7"/>
      <c r="E31" s="3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1.1" customHeight="1" x14ac:dyDescent="0.2">
      <c r="A32" s="286"/>
      <c r="B32" s="314"/>
      <c r="C32" s="7"/>
      <c r="D32" s="7"/>
      <c r="E32" s="3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1.1" customHeight="1" x14ac:dyDescent="0.2">
      <c r="A33" s="2"/>
      <c r="B33" s="314"/>
      <c r="C33" s="7"/>
      <c r="D33" s="7"/>
      <c r="E33" s="3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1.1" customHeight="1" x14ac:dyDescent="0.2">
      <c r="A34" s="2"/>
      <c r="B34" s="49"/>
      <c r="C34" s="7"/>
      <c r="D34" s="7"/>
      <c r="E34" s="3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1.1" customHeight="1" x14ac:dyDescent="0.2">
      <c r="A35" s="2"/>
      <c r="B35" s="28"/>
      <c r="C35" s="7"/>
      <c r="D35" s="7"/>
      <c r="E35" s="3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1.1" customHeight="1" x14ac:dyDescent="0.2">
      <c r="A36" s="2"/>
      <c r="B36" s="28"/>
      <c r="C36" s="7"/>
      <c r="D36" s="7"/>
      <c r="E36" s="3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1.1" customHeight="1" x14ac:dyDescent="0.2">
      <c r="A37" s="2"/>
      <c r="B37" s="28"/>
      <c r="C37" s="7"/>
      <c r="D37" s="7"/>
      <c r="E37" s="3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1.1" customHeight="1" x14ac:dyDescent="0.2">
      <c r="A38" s="2"/>
      <c r="B38" s="7"/>
      <c r="C38" s="7"/>
      <c r="D38" s="7"/>
      <c r="E38" s="3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1.1" customHeight="1" x14ac:dyDescent="0.2">
      <c r="A39" s="2"/>
      <c r="B39" s="7"/>
      <c r="C39" s="7"/>
      <c r="D39" s="7"/>
      <c r="E39" s="3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1.1" customHeight="1" x14ac:dyDescent="0.2">
      <c r="A40" s="2"/>
      <c r="B40" s="7"/>
      <c r="C40" s="7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1.1" customHeight="1" x14ac:dyDescent="0.2">
      <c r="A41" s="2"/>
      <c r="B41" s="7"/>
      <c r="C41" s="7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1.1" customHeight="1" x14ac:dyDescent="0.2">
      <c r="A42" s="2"/>
      <c r="B42" s="7"/>
      <c r="C42" s="7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1.1" customHeight="1" x14ac:dyDescent="0.2">
      <c r="A43" s="2"/>
      <c r="B43" s="7"/>
      <c r="C43" s="7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1.1" customHeight="1" x14ac:dyDescent="0.2">
      <c r="A44" s="2"/>
      <c r="B44" s="7"/>
      <c r="C44" s="7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1.1" customHeight="1" x14ac:dyDescent="0.2">
      <c r="A45" s="2"/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1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1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1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1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1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1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1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1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1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1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1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1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1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1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1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1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1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1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1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1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1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1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1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1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1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1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1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1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1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1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1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1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1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1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1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1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1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1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1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1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1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1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1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1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1.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1.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1.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1.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1.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1.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1.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1.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1.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1.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1.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1.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1.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1.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1.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1.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1.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1.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1.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1.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1.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1.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1.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1.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1.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1.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1.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1.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1.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1.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1.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1.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1.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1.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1.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1.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  <row r="1014" spans="1:22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</row>
    <row r="1015" spans="1:22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</row>
    <row r="1016" spans="1:22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</row>
    <row r="1017" spans="1:22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</row>
    <row r="1018" spans="1:22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</row>
    <row r="1019" spans="1:22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</row>
    <row r="1020" spans="1:22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</row>
    <row r="1021" spans="1:22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</row>
    <row r="1022" spans="1:22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</row>
    <row r="1023" spans="1:22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</row>
    <row r="1024" spans="1:22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</row>
    <row r="1025" spans="1:22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</row>
    <row r="1026" spans="1:22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</row>
    <row r="1027" spans="1:22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</row>
    <row r="1028" spans="1:22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</row>
    <row r="1029" spans="1:22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</row>
    <row r="1030" spans="1:22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</row>
    <row r="1031" spans="1:22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</row>
    <row r="1033" spans="1:22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</row>
    <row r="1034" spans="1:22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</row>
    <row r="1035" spans="1:22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</row>
    <row r="1036" spans="1:22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</row>
    <row r="1037" spans="1:22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</row>
    <row r="1038" spans="1:22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</row>
    <row r="1039" spans="1:22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</row>
    <row r="1040" spans="1:22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</row>
    <row r="1041" spans="1:22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</row>
    <row r="1042" spans="1:22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</row>
    <row r="1043" spans="1:22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</row>
    <row r="1044" spans="1:22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</row>
    <row r="1045" spans="1:22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</row>
    <row r="1046" spans="1:22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</row>
    <row r="1047" spans="1:22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</row>
    <row r="1048" spans="1:22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</row>
    <row r="1049" spans="1:22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</row>
    <row r="1050" spans="1:22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</row>
    <row r="1051" spans="1:22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</row>
    <row r="1052" spans="1:22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</row>
    <row r="1053" spans="1:22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</row>
    <row r="1054" spans="1:22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</row>
    <row r="1055" spans="1:22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</row>
    <row r="1056" spans="1:22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</row>
    <row r="1057" spans="1:22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</row>
    <row r="1058" spans="1:22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</row>
    <row r="1059" spans="1:22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</row>
    <row r="1060" spans="1:22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</row>
    <row r="1061" spans="1:22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</row>
    <row r="1062" spans="1:22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</row>
    <row r="1063" spans="1:22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</row>
    <row r="1064" spans="1:22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</row>
    <row r="1065" spans="1:22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</row>
    <row r="1066" spans="1:22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</row>
    <row r="1067" spans="1:22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</row>
    <row r="1068" spans="1:22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</row>
    <row r="1069" spans="1:22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</row>
    <row r="1070" spans="1:22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</row>
    <row r="1071" spans="1:22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</row>
    <row r="1072" spans="1:22" x14ac:dyDescent="0.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</row>
    <row r="1073" spans="1:22" x14ac:dyDescent="0.2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</row>
    <row r="1074" spans="1:22" x14ac:dyDescent="0.2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</row>
    <row r="1075" spans="1:22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</row>
    <row r="1076" spans="1:22" x14ac:dyDescent="0.2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</row>
    <row r="1077" spans="1:22" x14ac:dyDescent="0.2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</row>
    <row r="1078" spans="1:22" x14ac:dyDescent="0.2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</row>
    <row r="1079" spans="1:22" x14ac:dyDescent="0.2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</row>
    <row r="1080" spans="1:22" x14ac:dyDescent="0.2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</row>
    <row r="1081" spans="1:22" x14ac:dyDescent="0.2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</row>
    <row r="1082" spans="1:22" x14ac:dyDescent="0.2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</row>
    <row r="1083" spans="1:22" x14ac:dyDescent="0.2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</row>
    <row r="1084" spans="1:22" x14ac:dyDescent="0.2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</row>
    <row r="1085" spans="1:22" x14ac:dyDescent="0.2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</row>
    <row r="1086" spans="1:22" x14ac:dyDescent="0.2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</row>
    <row r="1087" spans="1:22" x14ac:dyDescent="0.2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</row>
    <row r="1088" spans="1:22" x14ac:dyDescent="0.2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</row>
    <row r="1089" spans="1:22" x14ac:dyDescent="0.2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</row>
    <row r="1090" spans="1:22" x14ac:dyDescent="0.2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</row>
    <row r="1091" spans="1:22" x14ac:dyDescent="0.2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</row>
    <row r="1092" spans="1:22" x14ac:dyDescent="0.2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</row>
    <row r="1093" spans="1:22" x14ac:dyDescent="0.2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</row>
    <row r="1094" spans="1:22" x14ac:dyDescent="0.2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</row>
    <row r="1095" spans="1:22" x14ac:dyDescent="0.2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</row>
    <row r="1096" spans="1:22" x14ac:dyDescent="0.2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</row>
    <row r="1097" spans="1:22" x14ac:dyDescent="0.2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</row>
    <row r="1098" spans="1:22" x14ac:dyDescent="0.2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</row>
    <row r="1099" spans="1:22" x14ac:dyDescent="0.2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</row>
    <row r="1100" spans="1:22" x14ac:dyDescent="0.2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</row>
    <row r="1101" spans="1:22" x14ac:dyDescent="0.2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</row>
    <row r="1102" spans="1:22" x14ac:dyDescent="0.2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</row>
    <row r="1103" spans="1:22" x14ac:dyDescent="0.2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</row>
    <row r="1104" spans="1:22" x14ac:dyDescent="0.2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</row>
    <row r="1105" spans="1:22" x14ac:dyDescent="0.2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</row>
    <row r="1106" spans="1:22" x14ac:dyDescent="0.2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</row>
    <row r="1107" spans="1:22" x14ac:dyDescent="0.2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</row>
    <row r="1108" spans="1:22" x14ac:dyDescent="0.2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</row>
    <row r="1109" spans="1:22" x14ac:dyDescent="0.2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</row>
    <row r="1110" spans="1:22" x14ac:dyDescent="0.2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</row>
  </sheetData>
  <mergeCells count="8">
    <mergeCell ref="B6:B7"/>
    <mergeCell ref="C6:D6"/>
    <mergeCell ref="A4:E4"/>
    <mergeCell ref="A5:D5"/>
    <mergeCell ref="A6:A7"/>
    <mergeCell ref="A1:E1"/>
    <mergeCell ref="A2:E2"/>
    <mergeCell ref="A3:E3"/>
  </mergeCells>
  <pageMargins left="0.51181102362204722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view="pageBreakPreview" topLeftCell="A19" zoomScale="93" zoomScaleNormal="100" zoomScaleSheetLayoutView="93" workbookViewId="0">
      <selection sqref="A1:E1"/>
    </sheetView>
  </sheetViews>
  <sheetFormatPr defaultRowHeight="12.75" x14ac:dyDescent="0.2"/>
  <cols>
    <col min="1" max="1" width="10.28515625" customWidth="1"/>
    <col min="2" max="2" width="23.28515625" customWidth="1"/>
    <col min="3" max="4" width="12.7109375" customWidth="1"/>
    <col min="5" max="5" width="17.42578125" customWidth="1"/>
    <col min="257" max="257" width="10.28515625" customWidth="1"/>
    <col min="258" max="258" width="23.28515625" customWidth="1"/>
    <col min="259" max="260" width="12.7109375" customWidth="1"/>
    <col min="261" max="261" width="17.42578125" customWidth="1"/>
    <col min="513" max="513" width="10.28515625" customWidth="1"/>
    <col min="514" max="514" width="23.28515625" customWidth="1"/>
    <col min="515" max="516" width="12.7109375" customWidth="1"/>
    <col min="517" max="517" width="17.42578125" customWidth="1"/>
    <col min="769" max="769" width="10.28515625" customWidth="1"/>
    <col min="770" max="770" width="23.28515625" customWidth="1"/>
    <col min="771" max="772" width="12.7109375" customWidth="1"/>
    <col min="773" max="773" width="17.42578125" customWidth="1"/>
    <col min="1025" max="1025" width="10.28515625" customWidth="1"/>
    <col min="1026" max="1026" width="23.28515625" customWidth="1"/>
    <col min="1027" max="1028" width="12.7109375" customWidth="1"/>
    <col min="1029" max="1029" width="17.42578125" customWidth="1"/>
    <col min="1281" max="1281" width="10.28515625" customWidth="1"/>
    <col min="1282" max="1282" width="23.28515625" customWidth="1"/>
    <col min="1283" max="1284" width="12.7109375" customWidth="1"/>
    <col min="1285" max="1285" width="17.42578125" customWidth="1"/>
    <col min="1537" max="1537" width="10.28515625" customWidth="1"/>
    <col min="1538" max="1538" width="23.28515625" customWidth="1"/>
    <col min="1539" max="1540" width="12.7109375" customWidth="1"/>
    <col min="1541" max="1541" width="17.42578125" customWidth="1"/>
    <col min="1793" max="1793" width="10.28515625" customWidth="1"/>
    <col min="1794" max="1794" width="23.28515625" customWidth="1"/>
    <col min="1795" max="1796" width="12.7109375" customWidth="1"/>
    <col min="1797" max="1797" width="17.42578125" customWidth="1"/>
    <col min="2049" max="2049" width="10.28515625" customWidth="1"/>
    <col min="2050" max="2050" width="23.28515625" customWidth="1"/>
    <col min="2051" max="2052" width="12.7109375" customWidth="1"/>
    <col min="2053" max="2053" width="17.42578125" customWidth="1"/>
    <col min="2305" max="2305" width="10.28515625" customWidth="1"/>
    <col min="2306" max="2306" width="23.28515625" customWidth="1"/>
    <col min="2307" max="2308" width="12.7109375" customWidth="1"/>
    <col min="2309" max="2309" width="17.42578125" customWidth="1"/>
    <col min="2561" max="2561" width="10.28515625" customWidth="1"/>
    <col min="2562" max="2562" width="23.28515625" customWidth="1"/>
    <col min="2563" max="2564" width="12.7109375" customWidth="1"/>
    <col min="2565" max="2565" width="17.42578125" customWidth="1"/>
    <col min="2817" max="2817" width="10.28515625" customWidth="1"/>
    <col min="2818" max="2818" width="23.28515625" customWidth="1"/>
    <col min="2819" max="2820" width="12.7109375" customWidth="1"/>
    <col min="2821" max="2821" width="17.42578125" customWidth="1"/>
    <col min="3073" max="3073" width="10.28515625" customWidth="1"/>
    <col min="3074" max="3074" width="23.28515625" customWidth="1"/>
    <col min="3075" max="3076" width="12.7109375" customWidth="1"/>
    <col min="3077" max="3077" width="17.42578125" customWidth="1"/>
    <col min="3329" max="3329" width="10.28515625" customWidth="1"/>
    <col min="3330" max="3330" width="23.28515625" customWidth="1"/>
    <col min="3331" max="3332" width="12.7109375" customWidth="1"/>
    <col min="3333" max="3333" width="17.42578125" customWidth="1"/>
    <col min="3585" max="3585" width="10.28515625" customWidth="1"/>
    <col min="3586" max="3586" width="23.28515625" customWidth="1"/>
    <col min="3587" max="3588" width="12.7109375" customWidth="1"/>
    <col min="3589" max="3589" width="17.42578125" customWidth="1"/>
    <col min="3841" max="3841" width="10.28515625" customWidth="1"/>
    <col min="3842" max="3842" width="23.28515625" customWidth="1"/>
    <col min="3843" max="3844" width="12.7109375" customWidth="1"/>
    <col min="3845" max="3845" width="17.42578125" customWidth="1"/>
    <col min="4097" max="4097" width="10.28515625" customWidth="1"/>
    <col min="4098" max="4098" width="23.28515625" customWidth="1"/>
    <col min="4099" max="4100" width="12.7109375" customWidth="1"/>
    <col min="4101" max="4101" width="17.42578125" customWidth="1"/>
    <col min="4353" max="4353" width="10.28515625" customWidth="1"/>
    <col min="4354" max="4354" width="23.28515625" customWidth="1"/>
    <col min="4355" max="4356" width="12.7109375" customWidth="1"/>
    <col min="4357" max="4357" width="17.42578125" customWidth="1"/>
    <col min="4609" max="4609" width="10.28515625" customWidth="1"/>
    <col min="4610" max="4610" width="23.28515625" customWidth="1"/>
    <col min="4611" max="4612" width="12.7109375" customWidth="1"/>
    <col min="4613" max="4613" width="17.42578125" customWidth="1"/>
    <col min="4865" max="4865" width="10.28515625" customWidth="1"/>
    <col min="4866" max="4866" width="23.28515625" customWidth="1"/>
    <col min="4867" max="4868" width="12.7109375" customWidth="1"/>
    <col min="4869" max="4869" width="17.42578125" customWidth="1"/>
    <col min="5121" max="5121" width="10.28515625" customWidth="1"/>
    <col min="5122" max="5122" width="23.28515625" customWidth="1"/>
    <col min="5123" max="5124" width="12.7109375" customWidth="1"/>
    <col min="5125" max="5125" width="17.42578125" customWidth="1"/>
    <col min="5377" max="5377" width="10.28515625" customWidth="1"/>
    <col min="5378" max="5378" width="23.28515625" customWidth="1"/>
    <col min="5379" max="5380" width="12.7109375" customWidth="1"/>
    <col min="5381" max="5381" width="17.42578125" customWidth="1"/>
    <col min="5633" max="5633" width="10.28515625" customWidth="1"/>
    <col min="5634" max="5634" width="23.28515625" customWidth="1"/>
    <col min="5635" max="5636" width="12.7109375" customWidth="1"/>
    <col min="5637" max="5637" width="17.42578125" customWidth="1"/>
    <col min="5889" max="5889" width="10.28515625" customWidth="1"/>
    <col min="5890" max="5890" width="23.28515625" customWidth="1"/>
    <col min="5891" max="5892" width="12.7109375" customWidth="1"/>
    <col min="5893" max="5893" width="17.42578125" customWidth="1"/>
    <col min="6145" max="6145" width="10.28515625" customWidth="1"/>
    <col min="6146" max="6146" width="23.28515625" customWidth="1"/>
    <col min="6147" max="6148" width="12.7109375" customWidth="1"/>
    <col min="6149" max="6149" width="17.42578125" customWidth="1"/>
    <col min="6401" max="6401" width="10.28515625" customWidth="1"/>
    <col min="6402" max="6402" width="23.28515625" customWidth="1"/>
    <col min="6403" max="6404" width="12.7109375" customWidth="1"/>
    <col min="6405" max="6405" width="17.42578125" customWidth="1"/>
    <col min="6657" max="6657" width="10.28515625" customWidth="1"/>
    <col min="6658" max="6658" width="23.28515625" customWidth="1"/>
    <col min="6659" max="6660" width="12.7109375" customWidth="1"/>
    <col min="6661" max="6661" width="17.42578125" customWidth="1"/>
    <col min="6913" max="6913" width="10.28515625" customWidth="1"/>
    <col min="6914" max="6914" width="23.28515625" customWidth="1"/>
    <col min="6915" max="6916" width="12.7109375" customWidth="1"/>
    <col min="6917" max="6917" width="17.42578125" customWidth="1"/>
    <col min="7169" max="7169" width="10.28515625" customWidth="1"/>
    <col min="7170" max="7170" width="23.28515625" customWidth="1"/>
    <col min="7171" max="7172" width="12.7109375" customWidth="1"/>
    <col min="7173" max="7173" width="17.42578125" customWidth="1"/>
    <col min="7425" max="7425" width="10.28515625" customWidth="1"/>
    <col min="7426" max="7426" width="23.28515625" customWidth="1"/>
    <col min="7427" max="7428" width="12.7109375" customWidth="1"/>
    <col min="7429" max="7429" width="17.42578125" customWidth="1"/>
    <col min="7681" max="7681" width="10.28515625" customWidth="1"/>
    <col min="7682" max="7682" width="23.28515625" customWidth="1"/>
    <col min="7683" max="7684" width="12.7109375" customWidth="1"/>
    <col min="7685" max="7685" width="17.42578125" customWidth="1"/>
    <col min="7937" max="7937" width="10.28515625" customWidth="1"/>
    <col min="7938" max="7938" width="23.28515625" customWidth="1"/>
    <col min="7939" max="7940" width="12.7109375" customWidth="1"/>
    <col min="7941" max="7941" width="17.42578125" customWidth="1"/>
    <col min="8193" max="8193" width="10.28515625" customWidth="1"/>
    <col min="8194" max="8194" width="23.28515625" customWidth="1"/>
    <col min="8195" max="8196" width="12.7109375" customWidth="1"/>
    <col min="8197" max="8197" width="17.42578125" customWidth="1"/>
    <col min="8449" max="8449" width="10.28515625" customWidth="1"/>
    <col min="8450" max="8450" width="23.28515625" customWidth="1"/>
    <col min="8451" max="8452" width="12.7109375" customWidth="1"/>
    <col min="8453" max="8453" width="17.42578125" customWidth="1"/>
    <col min="8705" max="8705" width="10.28515625" customWidth="1"/>
    <col min="8706" max="8706" width="23.28515625" customWidth="1"/>
    <col min="8707" max="8708" width="12.7109375" customWidth="1"/>
    <col min="8709" max="8709" width="17.42578125" customWidth="1"/>
    <col min="8961" max="8961" width="10.28515625" customWidth="1"/>
    <col min="8962" max="8962" width="23.28515625" customWidth="1"/>
    <col min="8963" max="8964" width="12.7109375" customWidth="1"/>
    <col min="8965" max="8965" width="17.42578125" customWidth="1"/>
    <col min="9217" max="9217" width="10.28515625" customWidth="1"/>
    <col min="9218" max="9218" width="23.28515625" customWidth="1"/>
    <col min="9219" max="9220" width="12.7109375" customWidth="1"/>
    <col min="9221" max="9221" width="17.42578125" customWidth="1"/>
    <col min="9473" max="9473" width="10.28515625" customWidth="1"/>
    <col min="9474" max="9474" width="23.28515625" customWidth="1"/>
    <col min="9475" max="9476" width="12.7109375" customWidth="1"/>
    <col min="9477" max="9477" width="17.42578125" customWidth="1"/>
    <col min="9729" max="9729" width="10.28515625" customWidth="1"/>
    <col min="9730" max="9730" width="23.28515625" customWidth="1"/>
    <col min="9731" max="9732" width="12.7109375" customWidth="1"/>
    <col min="9733" max="9733" width="17.42578125" customWidth="1"/>
    <col min="9985" max="9985" width="10.28515625" customWidth="1"/>
    <col min="9986" max="9986" width="23.28515625" customWidth="1"/>
    <col min="9987" max="9988" width="12.7109375" customWidth="1"/>
    <col min="9989" max="9989" width="17.42578125" customWidth="1"/>
    <col min="10241" max="10241" width="10.28515625" customWidth="1"/>
    <col min="10242" max="10242" width="23.28515625" customWidth="1"/>
    <col min="10243" max="10244" width="12.7109375" customWidth="1"/>
    <col min="10245" max="10245" width="17.42578125" customWidth="1"/>
    <col min="10497" max="10497" width="10.28515625" customWidth="1"/>
    <col min="10498" max="10498" width="23.28515625" customWidth="1"/>
    <col min="10499" max="10500" width="12.7109375" customWidth="1"/>
    <col min="10501" max="10501" width="17.42578125" customWidth="1"/>
    <col min="10753" max="10753" width="10.28515625" customWidth="1"/>
    <col min="10754" max="10754" width="23.28515625" customWidth="1"/>
    <col min="10755" max="10756" width="12.7109375" customWidth="1"/>
    <col min="10757" max="10757" width="17.42578125" customWidth="1"/>
    <col min="11009" max="11009" width="10.28515625" customWidth="1"/>
    <col min="11010" max="11010" width="23.28515625" customWidth="1"/>
    <col min="11011" max="11012" width="12.7109375" customWidth="1"/>
    <col min="11013" max="11013" width="17.42578125" customWidth="1"/>
    <col min="11265" max="11265" width="10.28515625" customWidth="1"/>
    <col min="11266" max="11266" width="23.28515625" customWidth="1"/>
    <col min="11267" max="11268" width="12.7109375" customWidth="1"/>
    <col min="11269" max="11269" width="17.42578125" customWidth="1"/>
    <col min="11521" max="11521" width="10.28515625" customWidth="1"/>
    <col min="11522" max="11522" width="23.28515625" customWidth="1"/>
    <col min="11523" max="11524" width="12.7109375" customWidth="1"/>
    <col min="11525" max="11525" width="17.42578125" customWidth="1"/>
    <col min="11777" max="11777" width="10.28515625" customWidth="1"/>
    <col min="11778" max="11778" width="23.28515625" customWidth="1"/>
    <col min="11779" max="11780" width="12.7109375" customWidth="1"/>
    <col min="11781" max="11781" width="17.42578125" customWidth="1"/>
    <col min="12033" max="12033" width="10.28515625" customWidth="1"/>
    <col min="12034" max="12034" width="23.28515625" customWidth="1"/>
    <col min="12035" max="12036" width="12.7109375" customWidth="1"/>
    <col min="12037" max="12037" width="17.42578125" customWidth="1"/>
    <col min="12289" max="12289" width="10.28515625" customWidth="1"/>
    <col min="12290" max="12290" width="23.28515625" customWidth="1"/>
    <col min="12291" max="12292" width="12.7109375" customWidth="1"/>
    <col min="12293" max="12293" width="17.42578125" customWidth="1"/>
    <col min="12545" max="12545" width="10.28515625" customWidth="1"/>
    <col min="12546" max="12546" width="23.28515625" customWidth="1"/>
    <col min="12547" max="12548" width="12.7109375" customWidth="1"/>
    <col min="12549" max="12549" width="17.42578125" customWidth="1"/>
    <col min="12801" max="12801" width="10.28515625" customWidth="1"/>
    <col min="12802" max="12802" width="23.28515625" customWidth="1"/>
    <col min="12803" max="12804" width="12.7109375" customWidth="1"/>
    <col min="12805" max="12805" width="17.42578125" customWidth="1"/>
    <col min="13057" max="13057" width="10.28515625" customWidth="1"/>
    <col min="13058" max="13058" width="23.28515625" customWidth="1"/>
    <col min="13059" max="13060" width="12.7109375" customWidth="1"/>
    <col min="13061" max="13061" width="17.42578125" customWidth="1"/>
    <col min="13313" max="13313" width="10.28515625" customWidth="1"/>
    <col min="13314" max="13314" width="23.28515625" customWidth="1"/>
    <col min="13315" max="13316" width="12.7109375" customWidth="1"/>
    <col min="13317" max="13317" width="17.42578125" customWidth="1"/>
    <col min="13569" max="13569" width="10.28515625" customWidth="1"/>
    <col min="13570" max="13570" width="23.28515625" customWidth="1"/>
    <col min="13571" max="13572" width="12.7109375" customWidth="1"/>
    <col min="13573" max="13573" width="17.42578125" customWidth="1"/>
    <col min="13825" max="13825" width="10.28515625" customWidth="1"/>
    <col min="13826" max="13826" width="23.28515625" customWidth="1"/>
    <col min="13827" max="13828" width="12.7109375" customWidth="1"/>
    <col min="13829" max="13829" width="17.42578125" customWidth="1"/>
    <col min="14081" max="14081" width="10.28515625" customWidth="1"/>
    <col min="14082" max="14082" width="23.28515625" customWidth="1"/>
    <col min="14083" max="14084" width="12.7109375" customWidth="1"/>
    <col min="14085" max="14085" width="17.42578125" customWidth="1"/>
    <col min="14337" max="14337" width="10.28515625" customWidth="1"/>
    <col min="14338" max="14338" width="23.28515625" customWidth="1"/>
    <col min="14339" max="14340" width="12.7109375" customWidth="1"/>
    <col min="14341" max="14341" width="17.42578125" customWidth="1"/>
    <col min="14593" max="14593" width="10.28515625" customWidth="1"/>
    <col min="14594" max="14594" width="23.28515625" customWidth="1"/>
    <col min="14595" max="14596" width="12.7109375" customWidth="1"/>
    <col min="14597" max="14597" width="17.42578125" customWidth="1"/>
    <col min="14849" max="14849" width="10.28515625" customWidth="1"/>
    <col min="14850" max="14850" width="23.28515625" customWidth="1"/>
    <col min="14851" max="14852" width="12.7109375" customWidth="1"/>
    <col min="14853" max="14853" width="17.42578125" customWidth="1"/>
    <col min="15105" max="15105" width="10.28515625" customWidth="1"/>
    <col min="15106" max="15106" width="23.28515625" customWidth="1"/>
    <col min="15107" max="15108" width="12.7109375" customWidth="1"/>
    <col min="15109" max="15109" width="17.42578125" customWidth="1"/>
    <col min="15361" max="15361" width="10.28515625" customWidth="1"/>
    <col min="15362" max="15362" width="23.28515625" customWidth="1"/>
    <col min="15363" max="15364" width="12.7109375" customWidth="1"/>
    <col min="15365" max="15365" width="17.42578125" customWidth="1"/>
    <col min="15617" max="15617" width="10.28515625" customWidth="1"/>
    <col min="15618" max="15618" width="23.28515625" customWidth="1"/>
    <col min="15619" max="15620" width="12.7109375" customWidth="1"/>
    <col min="15621" max="15621" width="17.42578125" customWidth="1"/>
    <col min="15873" max="15873" width="10.28515625" customWidth="1"/>
    <col min="15874" max="15874" width="23.28515625" customWidth="1"/>
    <col min="15875" max="15876" width="12.7109375" customWidth="1"/>
    <col min="15877" max="15877" width="17.42578125" customWidth="1"/>
    <col min="16129" max="16129" width="10.28515625" customWidth="1"/>
    <col min="16130" max="16130" width="23.28515625" customWidth="1"/>
    <col min="16131" max="16132" width="12.7109375" customWidth="1"/>
    <col min="16133" max="16133" width="17.42578125" customWidth="1"/>
  </cols>
  <sheetData>
    <row r="1" spans="1:5" ht="15.75" x14ac:dyDescent="0.2">
      <c r="A1" s="245" t="s">
        <v>412</v>
      </c>
      <c r="B1" s="245"/>
      <c r="C1" s="245"/>
      <c r="D1" s="245"/>
      <c r="E1" s="245"/>
    </row>
    <row r="2" spans="1:5" ht="15.75" x14ac:dyDescent="0.2">
      <c r="A2" s="246" t="s">
        <v>413</v>
      </c>
      <c r="B2" s="246"/>
      <c r="C2" s="246"/>
      <c r="D2" s="246"/>
      <c r="E2" s="246"/>
    </row>
    <row r="3" spans="1:5" x14ac:dyDescent="0.2">
      <c r="A3" s="238" t="s">
        <v>414</v>
      </c>
      <c r="B3" s="238"/>
      <c r="C3" s="238"/>
      <c r="D3" s="238"/>
      <c r="E3" s="238"/>
    </row>
    <row r="4" spans="1:5" ht="5.25" customHeight="1" thickBot="1" x14ac:dyDescent="0.25"/>
    <row r="5" spans="1:5" ht="11.1" customHeight="1" x14ac:dyDescent="0.2">
      <c r="A5" s="247" t="s">
        <v>415</v>
      </c>
      <c r="B5" s="248" t="s">
        <v>416</v>
      </c>
      <c r="C5" s="249"/>
      <c r="D5" s="250"/>
      <c r="E5" s="251" t="s">
        <v>417</v>
      </c>
    </row>
    <row r="6" spans="1:5" ht="11.1" customHeight="1" thickBot="1" x14ac:dyDescent="0.25">
      <c r="A6" s="252"/>
      <c r="B6" s="253"/>
      <c r="C6" s="254" t="s">
        <v>418</v>
      </c>
      <c r="D6" s="255" t="s">
        <v>419</v>
      </c>
      <c r="E6" s="256"/>
    </row>
    <row r="7" spans="1:5" ht="11.45" customHeight="1" x14ac:dyDescent="0.25">
      <c r="A7" s="257" t="s">
        <v>420</v>
      </c>
      <c r="B7" s="258" t="s">
        <v>417</v>
      </c>
      <c r="C7" s="259">
        <v>0</v>
      </c>
      <c r="D7" s="260">
        <v>0</v>
      </c>
      <c r="E7" s="261">
        <v>439646690</v>
      </c>
    </row>
    <row r="8" spans="1:5" ht="11.45" customHeight="1" x14ac:dyDescent="0.25">
      <c r="A8" s="262" t="s">
        <v>421</v>
      </c>
      <c r="B8" s="263" t="s">
        <v>422</v>
      </c>
      <c r="C8" s="264"/>
      <c r="D8" s="260"/>
      <c r="E8" s="265"/>
    </row>
    <row r="9" spans="1:5" ht="11.45" customHeight="1" x14ac:dyDescent="0.25">
      <c r="A9" s="262"/>
      <c r="B9" s="266" t="s">
        <v>423</v>
      </c>
      <c r="C9" s="267">
        <v>50000</v>
      </c>
      <c r="D9" s="260">
        <v>0</v>
      </c>
      <c r="E9" s="265">
        <f>+E7+C9-D9</f>
        <v>439696690</v>
      </c>
    </row>
    <row r="10" spans="1:5" ht="11.45" customHeight="1" x14ac:dyDescent="0.25">
      <c r="A10" s="268"/>
      <c r="B10" s="266" t="s">
        <v>424</v>
      </c>
      <c r="C10" s="267">
        <v>150000</v>
      </c>
      <c r="D10" s="260">
        <v>0</v>
      </c>
      <c r="E10" s="265">
        <f t="shared" ref="E10:E15" si="0">+E9+C10-D10</f>
        <v>439846690</v>
      </c>
    </row>
    <row r="11" spans="1:5" ht="11.45" customHeight="1" x14ac:dyDescent="0.25">
      <c r="A11" s="268"/>
      <c r="B11" s="266" t="s">
        <v>425</v>
      </c>
      <c r="C11" s="267">
        <v>50000</v>
      </c>
      <c r="D11" s="260">
        <v>0</v>
      </c>
      <c r="E11" s="265">
        <f t="shared" si="0"/>
        <v>439896690</v>
      </c>
    </row>
    <row r="12" spans="1:5" ht="11.45" customHeight="1" x14ac:dyDescent="0.25">
      <c r="A12" s="268"/>
      <c r="B12" s="266" t="s">
        <v>426</v>
      </c>
      <c r="C12" s="267">
        <v>50000</v>
      </c>
      <c r="D12" s="260">
        <v>0</v>
      </c>
      <c r="E12" s="265">
        <f t="shared" si="0"/>
        <v>439946690</v>
      </c>
    </row>
    <row r="13" spans="1:5" ht="11.45" customHeight="1" x14ac:dyDescent="0.25">
      <c r="A13" s="262"/>
      <c r="B13" s="266" t="s">
        <v>427</v>
      </c>
      <c r="C13" s="267">
        <v>100000</v>
      </c>
      <c r="D13" s="260">
        <v>0</v>
      </c>
      <c r="E13" s="265">
        <f t="shared" si="0"/>
        <v>440046690</v>
      </c>
    </row>
    <row r="14" spans="1:5" ht="11.45" customHeight="1" x14ac:dyDescent="0.25">
      <c r="A14" s="268"/>
      <c r="B14" s="266" t="s">
        <v>428</v>
      </c>
      <c r="C14" s="267">
        <v>100000</v>
      </c>
      <c r="D14" s="260">
        <v>0</v>
      </c>
      <c r="E14" s="265">
        <f t="shared" si="0"/>
        <v>440146690</v>
      </c>
    </row>
    <row r="15" spans="1:5" ht="11.45" customHeight="1" x14ac:dyDescent="0.25">
      <c r="A15" s="268"/>
      <c r="B15" s="266" t="s">
        <v>429</v>
      </c>
      <c r="C15" s="267">
        <v>100000</v>
      </c>
      <c r="D15" s="260">
        <v>0</v>
      </c>
      <c r="E15" s="265">
        <f t="shared" si="0"/>
        <v>440246690</v>
      </c>
    </row>
    <row r="16" spans="1:5" ht="11.45" customHeight="1" x14ac:dyDescent="0.25">
      <c r="A16" s="268"/>
      <c r="B16" s="263" t="s">
        <v>430</v>
      </c>
      <c r="C16" s="267"/>
      <c r="D16" s="260"/>
      <c r="E16" s="265"/>
    </row>
    <row r="17" spans="1:5" ht="11.45" customHeight="1" x14ac:dyDescent="0.25">
      <c r="A17" s="268"/>
      <c r="B17" s="266" t="s">
        <v>431</v>
      </c>
      <c r="C17" s="267">
        <v>100000</v>
      </c>
      <c r="D17" s="260">
        <v>0</v>
      </c>
      <c r="E17" s="265">
        <f>+E15+C17-D17</f>
        <v>440346690</v>
      </c>
    </row>
    <row r="18" spans="1:5" ht="11.45" customHeight="1" x14ac:dyDescent="0.25">
      <c r="A18" s="268"/>
      <c r="B18" s="269" t="s">
        <v>432</v>
      </c>
      <c r="C18" s="267">
        <v>50000</v>
      </c>
      <c r="D18" s="260">
        <v>0</v>
      </c>
      <c r="E18" s="265">
        <f>+E17+C18-D18</f>
        <v>440396690</v>
      </c>
    </row>
    <row r="19" spans="1:5" ht="11.45" customHeight="1" x14ac:dyDescent="0.25">
      <c r="A19" s="268"/>
      <c r="B19" s="263" t="s">
        <v>433</v>
      </c>
      <c r="C19" s="267"/>
      <c r="D19" s="260"/>
      <c r="E19" s="265"/>
    </row>
    <row r="20" spans="1:5" ht="11.45" customHeight="1" x14ac:dyDescent="0.25">
      <c r="A20" s="268"/>
      <c r="B20" s="269" t="s">
        <v>434</v>
      </c>
      <c r="C20" s="267">
        <v>500000</v>
      </c>
      <c r="D20" s="260">
        <v>0</v>
      </c>
      <c r="E20" s="265">
        <f>+E18+C20-D20</f>
        <v>440896690</v>
      </c>
    </row>
    <row r="21" spans="1:5" ht="11.45" customHeight="1" x14ac:dyDescent="0.25">
      <c r="A21" s="268"/>
      <c r="B21" s="263" t="s">
        <v>435</v>
      </c>
      <c r="C21" s="267"/>
      <c r="D21" s="260"/>
      <c r="E21" s="265"/>
    </row>
    <row r="22" spans="1:5" ht="11.45" customHeight="1" x14ac:dyDescent="0.25">
      <c r="A22" s="268"/>
      <c r="B22" s="266" t="s">
        <v>436</v>
      </c>
      <c r="C22" s="267">
        <v>50000</v>
      </c>
      <c r="D22" s="260">
        <v>0</v>
      </c>
      <c r="E22" s="265">
        <f>+E20+C22-D22</f>
        <v>440946690</v>
      </c>
    </row>
    <row r="23" spans="1:5" ht="11.45" customHeight="1" x14ac:dyDescent="0.25">
      <c r="A23" s="268" t="s">
        <v>437</v>
      </c>
      <c r="B23" s="263" t="s">
        <v>435</v>
      </c>
      <c r="C23" s="267"/>
      <c r="D23" s="260"/>
      <c r="E23" s="265"/>
    </row>
    <row r="24" spans="1:5" ht="11.45" customHeight="1" x14ac:dyDescent="0.25">
      <c r="A24" s="268"/>
      <c r="B24" s="269" t="s">
        <v>438</v>
      </c>
      <c r="C24" s="267">
        <v>100000</v>
      </c>
      <c r="D24" s="260">
        <v>0</v>
      </c>
      <c r="E24" s="265">
        <f>+E22+C24-D24</f>
        <v>441046690</v>
      </c>
    </row>
    <row r="25" spans="1:5" ht="11.45" customHeight="1" x14ac:dyDescent="0.25">
      <c r="A25" s="268" t="s">
        <v>439</v>
      </c>
      <c r="B25" s="263" t="s">
        <v>440</v>
      </c>
      <c r="C25" s="267"/>
      <c r="D25" s="260"/>
      <c r="E25" s="265"/>
    </row>
    <row r="26" spans="1:5" ht="11.45" customHeight="1" x14ac:dyDescent="0.25">
      <c r="A26" s="268"/>
      <c r="B26" s="266" t="s">
        <v>441</v>
      </c>
      <c r="C26" s="267">
        <v>50000</v>
      </c>
      <c r="D26" s="260">
        <v>0</v>
      </c>
      <c r="E26" s="265">
        <f>+E24+C26-D26</f>
        <v>441096690</v>
      </c>
    </row>
    <row r="27" spans="1:5" ht="11.45" customHeight="1" x14ac:dyDescent="0.25">
      <c r="A27" s="268"/>
      <c r="B27" s="269" t="s">
        <v>442</v>
      </c>
      <c r="C27" s="267">
        <v>100000</v>
      </c>
      <c r="D27" s="260">
        <v>0</v>
      </c>
      <c r="E27" s="265">
        <f>+E26+C27-D27</f>
        <v>441196690</v>
      </c>
    </row>
    <row r="28" spans="1:5" ht="11.45" customHeight="1" x14ac:dyDescent="0.25">
      <c r="A28" s="268"/>
      <c r="B28" s="269" t="s">
        <v>443</v>
      </c>
      <c r="C28" s="267">
        <v>100000</v>
      </c>
      <c r="D28" s="260">
        <v>0</v>
      </c>
      <c r="E28" s="265">
        <f>+E27+C28-D28</f>
        <v>441296690</v>
      </c>
    </row>
    <row r="29" spans="1:5" ht="11.45" customHeight="1" x14ac:dyDescent="0.25">
      <c r="A29" s="268"/>
      <c r="B29" s="269" t="s">
        <v>444</v>
      </c>
      <c r="C29" s="267">
        <v>50000</v>
      </c>
      <c r="D29" s="260">
        <v>0</v>
      </c>
      <c r="E29" s="265">
        <f>+E28+C29-D29</f>
        <v>441346690</v>
      </c>
    </row>
    <row r="30" spans="1:5" ht="11.45" customHeight="1" x14ac:dyDescent="0.25">
      <c r="A30" s="268"/>
      <c r="B30" s="263" t="s">
        <v>445</v>
      </c>
      <c r="C30" s="267"/>
      <c r="D30" s="260"/>
      <c r="E30" s="265"/>
    </row>
    <row r="31" spans="1:5" ht="11.45" customHeight="1" x14ac:dyDescent="0.25">
      <c r="A31" s="268"/>
      <c r="B31" s="269" t="s">
        <v>446</v>
      </c>
      <c r="C31" s="267">
        <v>100000</v>
      </c>
      <c r="D31" s="260">
        <v>0</v>
      </c>
      <c r="E31" s="265">
        <f>+E29+C31-D31</f>
        <v>441446690</v>
      </c>
    </row>
    <row r="32" spans="1:5" ht="11.45" customHeight="1" x14ac:dyDescent="0.25">
      <c r="A32" s="268"/>
      <c r="B32" s="266" t="s">
        <v>447</v>
      </c>
      <c r="C32" s="267">
        <v>150000</v>
      </c>
      <c r="D32" s="260">
        <v>0</v>
      </c>
      <c r="E32" s="265">
        <f>+E31+C32-D32</f>
        <v>441596690</v>
      </c>
    </row>
    <row r="33" spans="1:5" ht="11.45" customHeight="1" x14ac:dyDescent="0.25">
      <c r="A33" s="268"/>
      <c r="B33" s="269" t="s">
        <v>448</v>
      </c>
      <c r="C33" s="267">
        <v>200000</v>
      </c>
      <c r="D33" s="260">
        <v>0</v>
      </c>
      <c r="E33" s="265">
        <f>+E32+C33-D33</f>
        <v>441796690</v>
      </c>
    </row>
    <row r="34" spans="1:5" ht="11.45" customHeight="1" x14ac:dyDescent="0.25">
      <c r="A34" s="268"/>
      <c r="B34" s="266" t="s">
        <v>449</v>
      </c>
      <c r="C34" s="267">
        <v>400000</v>
      </c>
      <c r="D34" s="260">
        <v>0</v>
      </c>
      <c r="E34" s="265">
        <f>+E33+C34-D34</f>
        <v>442196690</v>
      </c>
    </row>
    <row r="35" spans="1:5" ht="11.45" customHeight="1" x14ac:dyDescent="0.25">
      <c r="A35" s="270"/>
      <c r="B35" s="263" t="s">
        <v>450</v>
      </c>
      <c r="C35" s="267"/>
      <c r="D35" s="260"/>
      <c r="E35" s="271"/>
    </row>
    <row r="36" spans="1:5" ht="11.45" customHeight="1" x14ac:dyDescent="0.25">
      <c r="A36" s="270"/>
      <c r="B36" s="266" t="s">
        <v>451</v>
      </c>
      <c r="C36" s="267">
        <v>100000</v>
      </c>
      <c r="D36" s="260">
        <v>0</v>
      </c>
      <c r="E36" s="271">
        <f>+E34+C36-D36</f>
        <v>442296690</v>
      </c>
    </row>
    <row r="37" spans="1:5" ht="11.45" customHeight="1" x14ac:dyDescent="0.25">
      <c r="A37" s="270"/>
      <c r="B37" s="263" t="s">
        <v>116</v>
      </c>
      <c r="C37" s="267"/>
      <c r="D37" s="260"/>
      <c r="E37" s="271"/>
    </row>
    <row r="38" spans="1:5" ht="11.45" customHeight="1" x14ac:dyDescent="0.25">
      <c r="A38" s="270"/>
      <c r="B38" s="269" t="s">
        <v>452</v>
      </c>
      <c r="C38" s="267">
        <v>100000</v>
      </c>
      <c r="D38" s="260">
        <v>0</v>
      </c>
      <c r="E38" s="271">
        <f>+E36+C38-D38</f>
        <v>442396690</v>
      </c>
    </row>
    <row r="39" spans="1:5" ht="11.45" customHeight="1" x14ac:dyDescent="0.25">
      <c r="A39" s="270"/>
      <c r="B39" s="263" t="s">
        <v>453</v>
      </c>
      <c r="C39" s="267"/>
      <c r="D39" s="260"/>
      <c r="E39" s="271"/>
    </row>
    <row r="40" spans="1:5" ht="11.45" customHeight="1" x14ac:dyDescent="0.25">
      <c r="A40" s="270"/>
      <c r="B40" s="269" t="s">
        <v>454</v>
      </c>
      <c r="C40" s="267">
        <v>200000</v>
      </c>
      <c r="D40" s="260">
        <v>0</v>
      </c>
      <c r="E40" s="271">
        <f>+E38+C40-D40</f>
        <v>442596690</v>
      </c>
    </row>
    <row r="41" spans="1:5" ht="11.45" customHeight="1" x14ac:dyDescent="0.25">
      <c r="A41" s="270"/>
      <c r="B41" s="263" t="s">
        <v>455</v>
      </c>
      <c r="C41" s="267"/>
      <c r="D41" s="260"/>
      <c r="E41" s="271"/>
    </row>
    <row r="42" spans="1:5" ht="11.45" customHeight="1" x14ac:dyDescent="0.25">
      <c r="A42" s="270"/>
      <c r="B42" s="269" t="s">
        <v>456</v>
      </c>
      <c r="C42" s="267">
        <v>200000</v>
      </c>
      <c r="D42" s="260">
        <v>0</v>
      </c>
      <c r="E42" s="271">
        <f>+E40+C42-D42</f>
        <v>442796690</v>
      </c>
    </row>
    <row r="43" spans="1:5" ht="11.45" customHeight="1" x14ac:dyDescent="0.25">
      <c r="A43" s="270"/>
      <c r="B43" s="269" t="s">
        <v>457</v>
      </c>
      <c r="C43" s="267">
        <v>200000</v>
      </c>
      <c r="D43" s="260">
        <v>0</v>
      </c>
      <c r="E43" s="271">
        <f>+E42+C43-D43</f>
        <v>442996690</v>
      </c>
    </row>
    <row r="44" spans="1:5" ht="11.45" customHeight="1" x14ac:dyDescent="0.25">
      <c r="A44" s="270"/>
      <c r="B44" s="263" t="s">
        <v>458</v>
      </c>
      <c r="C44" s="267"/>
      <c r="D44" s="260"/>
      <c r="E44" s="271"/>
    </row>
    <row r="45" spans="1:5" ht="11.45" customHeight="1" x14ac:dyDescent="0.25">
      <c r="A45" s="270"/>
      <c r="B45" s="269" t="s">
        <v>459</v>
      </c>
      <c r="C45" s="267">
        <v>200000</v>
      </c>
      <c r="D45" s="260">
        <v>0</v>
      </c>
      <c r="E45" s="271">
        <f>+E43+C45-D45</f>
        <v>443196690</v>
      </c>
    </row>
    <row r="46" spans="1:5" ht="11.45" customHeight="1" thickBot="1" x14ac:dyDescent="0.3">
      <c r="A46" s="272"/>
      <c r="B46" s="273"/>
      <c r="C46" s="274"/>
      <c r="D46" s="275"/>
      <c r="E46" s="276"/>
    </row>
    <row r="47" spans="1:5" ht="11.45" customHeight="1" thickBot="1" x14ac:dyDescent="0.3">
      <c r="A47" s="277"/>
      <c r="B47" s="278" t="s">
        <v>460</v>
      </c>
      <c r="C47" s="279"/>
      <c r="D47" s="280"/>
      <c r="E47" s="281">
        <f>E45</f>
        <v>443196690</v>
      </c>
    </row>
    <row r="48" spans="1:5" ht="13.5" x14ac:dyDescent="0.2">
      <c r="C48" s="282" t="s">
        <v>461</v>
      </c>
      <c r="D48" s="282"/>
      <c r="E48" s="217"/>
    </row>
    <row r="49" spans="3:5" ht="13.5" x14ac:dyDescent="0.2">
      <c r="C49" s="282"/>
      <c r="D49" s="282"/>
      <c r="E49" s="217"/>
    </row>
    <row r="50" spans="3:5" ht="15" x14ac:dyDescent="0.2">
      <c r="C50" s="283"/>
      <c r="D50" s="283"/>
      <c r="E50" s="283"/>
    </row>
    <row r="51" spans="3:5" ht="15" x14ac:dyDescent="0.2">
      <c r="C51" s="284" t="s">
        <v>462</v>
      </c>
      <c r="D51" s="284"/>
      <c r="E51" s="284"/>
    </row>
  </sheetData>
  <mergeCells count="8">
    <mergeCell ref="C51:E51"/>
    <mergeCell ref="A1:E1"/>
    <mergeCell ref="A2:E2"/>
    <mergeCell ref="A3:E3"/>
    <mergeCell ref="A5:A6"/>
    <mergeCell ref="B5:B6"/>
    <mergeCell ref="C5:D5"/>
    <mergeCell ref="E5:E6"/>
  </mergeCells>
  <pageMargins left="0.51181102362204722" right="0.70866141732283472" top="0.27559055118110237" bottom="0.74803149606299213" header="0.31496062992125984" footer="0.31496062992125984"/>
  <pageSetup paperSize="5" scale="9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Baru</vt:lpstr>
      <vt:lpstr>23 Jan 16</vt:lpstr>
      <vt:lpstr>NEW</vt:lpstr>
      <vt:lpstr>Baru!Print_Area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2017-08-11T17:45:51Z</cp:lastPrinted>
  <dcterms:created xsi:type="dcterms:W3CDTF">2005-03-22T02:26:48Z</dcterms:created>
  <dcterms:modified xsi:type="dcterms:W3CDTF">2017-08-12T13:33:19Z</dcterms:modified>
</cp:coreProperties>
</file>