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\File Warta Jemaat\"/>
    </mc:Choice>
  </mc:AlternateContent>
  <bookViews>
    <workbookView xWindow="360" yWindow="600" windowWidth="11340" windowHeight="5490" tabRatio="604" activeTab="1"/>
  </bookViews>
  <sheets>
    <sheet name="Baru" sheetId="26" r:id="rId1"/>
    <sheet name="TSF Kiri" sheetId="27" r:id="rId2"/>
  </sheets>
  <calcPr calcId="152511"/>
</workbook>
</file>

<file path=xl/calcChain.xml><?xml version="1.0" encoding="utf-8"?>
<calcChain xmlns="http://schemas.openxmlformats.org/spreadsheetml/2006/main">
  <c r="E32" i="27" l="1"/>
  <c r="E33" i="27" s="1"/>
  <c r="E34" i="27" s="1"/>
  <c r="E36" i="27" s="1"/>
  <c r="E37" i="27" s="1"/>
  <c r="E38" i="27" s="1"/>
  <c r="E39" i="27" s="1"/>
  <c r="E41" i="27" s="1"/>
  <c r="E42" i="27" s="1"/>
  <c r="E43" i="27" s="1"/>
  <c r="E30" i="27"/>
  <c r="E14" i="27"/>
  <c r="E16" i="27" s="1"/>
  <c r="E18" i="27" s="1"/>
  <c r="E12" i="27"/>
  <c r="E9" i="27"/>
  <c r="E10" i="27" s="1"/>
  <c r="E11" i="27" s="1"/>
  <c r="G211" i="26" l="1"/>
  <c r="C217" i="26" s="1"/>
  <c r="C263" i="26" l="1"/>
  <c r="G217" i="26" s="1"/>
  <c r="G253" i="26" s="1"/>
  <c r="C53" i="26" l="1"/>
  <c r="G5" i="26" l="1"/>
  <c r="A109" i="26"/>
  <c r="G53" i="26" l="1"/>
  <c r="C58" i="26" s="1"/>
  <c r="C106" i="26" s="1"/>
  <c r="G58" i="26" l="1"/>
  <c r="G106" i="26" s="1"/>
  <c r="C112" i="26" l="1"/>
  <c r="C159" i="26" s="1"/>
  <c r="G112" i="26" s="1"/>
  <c r="G159" i="26" s="1"/>
  <c r="C165" i="26" s="1"/>
  <c r="C211" i="26" l="1"/>
  <c r="G254" i="26" s="1"/>
</calcChain>
</file>

<file path=xl/sharedStrings.xml><?xml version="1.0" encoding="utf-8"?>
<sst xmlns="http://schemas.openxmlformats.org/spreadsheetml/2006/main" count="509" uniqueCount="396">
  <si>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</si>
  <si>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</si>
  <si>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</si>
  <si>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</si>
  <si>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</si>
  <si>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</si>
  <si>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</si>
  <si>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</si>
  <si>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</si>
  <si>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</si>
  <si>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</si>
  <si>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</si>
  <si>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</si>
  <si>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</si>
  <si>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</si>
  <si>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</si>
  <si>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</si>
  <si>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</si>
  <si>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</si>
  <si>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</si>
  <si>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Riyals 50 = 1 lbr</t>
  </si>
  <si>
    <r>
      <t>CATATAN / KOREKSI:</t>
    </r>
    <r>
      <rPr>
        <sz val="9"/>
        <rFont val="Arial Narrow"/>
        <family val="2"/>
      </rPr>
      <t xml:space="preserve"> -</t>
    </r>
  </si>
  <si>
    <t>( Halaman :  5 )</t>
  </si>
  <si>
    <t>PENDAPATAN TETAP GEREJA</t>
  </si>
  <si>
    <t xml:space="preserve">TANGGUNGAN PELAYANAN 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</si>
  <si>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</si>
  <si>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</si>
  <si>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</si>
  <si>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</si>
  <si>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</si>
  <si>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>WARGA GEREJA (TAPEL) :</t>
  </si>
  <si>
    <t>A.4.</t>
  </si>
  <si>
    <t>PERSEPULUHAN / ULU HASIL</t>
  </si>
  <si>
    <t xml:space="preserve">a. Persembahan Pemeliharaan </t>
  </si>
  <si>
    <t xml:space="preserve">    Aset-Aset Gereja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</si>
  <si>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</si>
  <si>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</si>
  <si>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</si>
  <si>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</si>
  <si>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</si>
  <si>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</si>
  <si>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</si>
  <si>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</si>
  <si>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</si>
  <si>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</si>
  <si>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BELANJA BARANG</t>
  </si>
  <si>
    <t>a. SURAT-SURAT GEREJAWI</t>
  </si>
  <si>
    <t>A.3.</t>
  </si>
  <si>
    <t>B.1.</t>
  </si>
  <si>
    <t>g. IBADAH SYUKUR HUT</t>
  </si>
  <si>
    <t xml:space="preserve">    KELAHIRAN</t>
  </si>
  <si>
    <t>B.2.</t>
  </si>
  <si>
    <t>( Halaman :  1 )</t>
  </si>
  <si>
    <t>A.2.</t>
  </si>
  <si>
    <t>SALDO KEUANGAN pada</t>
  </si>
  <si>
    <t>EURO 10 = 1 lbr, EURO 50 = 2 lbr</t>
  </si>
  <si>
    <t>PENDAPATAN SUMBANGAN</t>
  </si>
  <si>
    <t>a. SUMBANGAN - SUMBANGAN</t>
  </si>
  <si>
    <t>A.8.</t>
  </si>
  <si>
    <t xml:space="preserve">    KELUARGA</t>
  </si>
  <si>
    <t>a. SAMPUL SYUKUR PASKAH</t>
  </si>
  <si>
    <t>B.3.</t>
  </si>
  <si>
    <t>B.4.</t>
  </si>
  <si>
    <t>Jam 09:00 WIT</t>
  </si>
  <si>
    <t>Jam 18:00 WIT</t>
  </si>
  <si>
    <t>BELANJA URUSAN KAS DAN</t>
  </si>
  <si>
    <t>PERHITUNGAN</t>
  </si>
  <si>
    <t>TRANSPORT PELAYANAN IBADAH</t>
  </si>
  <si>
    <t xml:space="preserve">    COPY &amp; KEPERLUAN KANTOR</t>
  </si>
  <si>
    <t>KOLEKTA IBADAH :</t>
  </si>
  <si>
    <t xml:space="preserve">     b. Jam 09.00 WIT</t>
  </si>
  <si>
    <t>B.</t>
  </si>
  <si>
    <t xml:space="preserve">     c. Jam 18.00 WIT</t>
  </si>
  <si>
    <t xml:space="preserve">     a. Jam 06:00 WIT</t>
  </si>
  <si>
    <t>Jam 06:00 WIT</t>
  </si>
  <si>
    <t>B.5.</t>
  </si>
  <si>
    <t xml:space="preserve">      Jam 18:00 WIT</t>
  </si>
  <si>
    <t>BELANJA LAIN - LAIN</t>
  </si>
  <si>
    <t>a. BANTUAN DIAKONAL</t>
  </si>
  <si>
    <t>j. PENGGEMBALAAN BAPTISAN</t>
  </si>
  <si>
    <t>k. PENGGEMBALAAN NIKAH</t>
  </si>
  <si>
    <t>l. PERKAWINAN / NIKAH</t>
  </si>
  <si>
    <t>m. IBADAH LANSIA/ORANG SAKIT</t>
  </si>
  <si>
    <t>n. IBADAH KATEKISASI</t>
  </si>
  <si>
    <t>o. IBADAH SYUKUR/ PERGUMULAN</t>
  </si>
  <si>
    <t>p. IBADAH LAIN-LAIN</t>
  </si>
  <si>
    <t>b. PENERIMAAN LAINNYA</t>
  </si>
  <si>
    <t xml:space="preserve">c. IBADAH PELAYANAN </t>
  </si>
  <si>
    <t>i. IBADAH AKHIR BULAN</t>
  </si>
  <si>
    <t>b. ULU HASIL</t>
  </si>
  <si>
    <t xml:space="preserve">      HUT / HUT Nikah Dalam Kolekta</t>
  </si>
  <si>
    <t>BELANJA PEMELIHARAAN</t>
  </si>
  <si>
    <t>a. PEMELIHARAAN KANTOR &amp;</t>
  </si>
  <si>
    <t xml:space="preserve">    RUMAH IBADAH</t>
  </si>
  <si>
    <t>Dalam Peti ; Tanpa Sampul</t>
  </si>
  <si>
    <t>NN</t>
  </si>
  <si>
    <t>SEKTOR I :</t>
  </si>
  <si>
    <t>NN - Unit 1</t>
  </si>
  <si>
    <t>NN - Unit 2</t>
  </si>
  <si>
    <t>SEKTOR IV :</t>
  </si>
  <si>
    <t>SEKTOR V :</t>
  </si>
  <si>
    <t>SEKTOR IX :</t>
  </si>
  <si>
    <t>SEKTOR XI :</t>
  </si>
  <si>
    <t>Syukur NN</t>
  </si>
  <si>
    <t>SEKTOR III :</t>
  </si>
  <si>
    <t>SEKTOR XII :</t>
  </si>
  <si>
    <t>Syukur Jd.NN - Sektor XI/1</t>
  </si>
  <si>
    <t>SEKTOR VI :</t>
  </si>
  <si>
    <t xml:space="preserve">      Pergumulan Dlm Kolekta Ibdh </t>
  </si>
  <si>
    <t>V. Sampul Persepuluhan Dalam</t>
  </si>
  <si>
    <t xml:space="preserve">     Kolekta Ibadah Minggu, </t>
  </si>
  <si>
    <t>VI. Sampul Persepuluhan Dalam</t>
  </si>
  <si>
    <t>Trans. Pdt Gab.Perempuan 06/09</t>
  </si>
  <si>
    <t xml:space="preserve">II. Sampul Pengucapan Syukur </t>
  </si>
  <si>
    <t>III. Sampul Pengucapan Syukur/</t>
  </si>
  <si>
    <t>IV. Sampul Persepuluhan Dalam</t>
  </si>
  <si>
    <t xml:space="preserve">     Jam 09:00 WIT</t>
  </si>
  <si>
    <t>B.6.</t>
  </si>
  <si>
    <t>B.7.</t>
  </si>
  <si>
    <t>BELANJA PROGRAM-PROGRAM</t>
  </si>
  <si>
    <t>BELANJA LAIN-LAIN</t>
  </si>
  <si>
    <t>PER : 30 September 2017</t>
  </si>
  <si>
    <t>LAP.KEUANGAN Tgl. 23-09-2017</t>
  </si>
  <si>
    <t xml:space="preserve">      Ibadah Minggu, 24/09/17</t>
  </si>
  <si>
    <t xml:space="preserve">      MINGGU, 24/09/17</t>
  </si>
  <si>
    <t>Syukur Kel.NN - Sektor I</t>
  </si>
  <si>
    <t xml:space="preserve">HUT An.Israfael O.S.Tanasale </t>
  </si>
  <si>
    <t xml:space="preserve">     24/09/17, Jam 06:00 WIT</t>
  </si>
  <si>
    <t>2 Sampul NN - @ Rp.20,000,-</t>
  </si>
  <si>
    <t>Kel. N.R. - Unit 1</t>
  </si>
  <si>
    <t>Iin Resel - Unit 1</t>
  </si>
  <si>
    <t>R</t>
  </si>
  <si>
    <t xml:space="preserve">Peti Asset, Ibdh Minggu, 24/09/17, </t>
  </si>
  <si>
    <t>I. Ibadah MINGGU Tgl.24/09/17 :</t>
  </si>
  <si>
    <t>6 Sampul Syukur NN - @ Rp.10,000,-</t>
  </si>
  <si>
    <t>HUT Ria Tuhusula</t>
  </si>
  <si>
    <t>Kol.Kunci Usbu NN - 23/09</t>
  </si>
  <si>
    <t>(Dlm Ibdh Ahad, 24/09 ; 18:00 WIT</t>
  </si>
  <si>
    <t xml:space="preserve">      Kolekta Ibdh Minggu, 24/09/17</t>
  </si>
  <si>
    <t>2 Sampul NN ; @ Rp.100,000,-</t>
  </si>
  <si>
    <t>Kel. Loupatty</t>
  </si>
  <si>
    <t>Oma Ting Latupeirissa - Unit 3</t>
  </si>
  <si>
    <t>de Fretes G.A. - Unit 2</t>
  </si>
  <si>
    <t>Krisna de Fretes - Unit 2</t>
  </si>
  <si>
    <t>10% NN - Unit 1 (September '17)</t>
  </si>
  <si>
    <t>Leonardo</t>
  </si>
  <si>
    <t>SEKTOR VII :</t>
  </si>
  <si>
    <t>NLC</t>
  </si>
  <si>
    <t>Gege K.</t>
  </si>
  <si>
    <t>Teddy Lesnussa</t>
  </si>
  <si>
    <t>DMSP - Unit 1</t>
  </si>
  <si>
    <t>Kel. RJT - Unit 2</t>
  </si>
  <si>
    <t>Sektor II/2 - 1 KK</t>
  </si>
  <si>
    <t>Tgl. 23/09/17</t>
  </si>
  <si>
    <t>Kel. Thomas - Ramangun</t>
  </si>
  <si>
    <t>Sektor III ; Unit 1 - 22/09</t>
  </si>
  <si>
    <t>Sektor III - 24/09</t>
  </si>
  <si>
    <t>Kel. NN - Sektor III/2</t>
  </si>
  <si>
    <t>Adm Keterangan Sidi</t>
  </si>
  <si>
    <t>Sektor VIII - 24/09</t>
  </si>
  <si>
    <t>Selly Veerman - Sektor VIII</t>
  </si>
  <si>
    <t>Ibu L.Pattiasina - Sektor VIII</t>
  </si>
  <si>
    <t>Sektor VIII - 3 KK</t>
  </si>
  <si>
    <t>Kel. M.P. - Sektor VIII</t>
  </si>
  <si>
    <t>Gisela Kainama - Sektor XI</t>
  </si>
  <si>
    <t>Patrick Mahulette - Sektor XI</t>
  </si>
  <si>
    <t>Sektor XI ; Unit 2 - 15/09</t>
  </si>
  <si>
    <t>Sektor XI ; Unit 2 - 22/09</t>
  </si>
  <si>
    <t xml:space="preserve">Kol.Ibdh Kel.Tupan / Telusa </t>
  </si>
  <si>
    <t xml:space="preserve">Kol.Ibdh Syukur PD Panca Karya </t>
  </si>
  <si>
    <t>Konsumsi Kerja Bakti di Gereja</t>
  </si>
  <si>
    <t>Beli Masket, Kanebo &amp; Aiso</t>
  </si>
  <si>
    <t>Press 1 Lbr Soal-Soal Perdhaliran</t>
  </si>
  <si>
    <t>Keg.Ibdh WGS - 14/09</t>
  </si>
  <si>
    <t>Sumb.Sakit Ny.E.Amanupunyo- Sktr XI</t>
  </si>
  <si>
    <t xml:space="preserve">Trans.Pdt &amp; Petgs Ahad, 24/09 ; 06:00 </t>
  </si>
  <si>
    <t xml:space="preserve">Trans.Pdt &amp; Petgs Ahad, 24/09 ; 09:00 </t>
  </si>
  <si>
    <t xml:space="preserve">Trans.Pdt &amp; Petgs Ahad, 24/09 ; 18:00 </t>
  </si>
  <si>
    <t>Bensin Mobil DE 1497 AC ; 32 ltr</t>
  </si>
  <si>
    <t>Sektor II - 2 KK</t>
  </si>
  <si>
    <t>Sektor II/1 - 2 KK</t>
  </si>
  <si>
    <t>Bpk. H.Wattimury - Sektor III</t>
  </si>
  <si>
    <t>Sektor VII &amp; IX - 30/07</t>
  </si>
  <si>
    <t>Sektor VII &amp; IX - 24/09</t>
  </si>
  <si>
    <t>Sektor X - 05/09</t>
  </si>
  <si>
    <t>Sektor X - 12/09</t>
  </si>
  <si>
    <t>Sektor X - 26/09</t>
  </si>
  <si>
    <t>Sektor XII ; Unit 2 - 23/09</t>
  </si>
  <si>
    <t>An. C.Sanahu - Sektor XII/2</t>
  </si>
  <si>
    <t>Kel. R.W.Louhenapessy - Sektor XII/2</t>
  </si>
  <si>
    <t>Syukur YDL - Sektor XII/2</t>
  </si>
  <si>
    <t>Kel. R.Sanahu - Sektor XII</t>
  </si>
  <si>
    <t>Kel. M.J.L. - Sektor XII</t>
  </si>
  <si>
    <t>Keg.Pembinaan Aparatur Pel. &amp; Adm</t>
  </si>
  <si>
    <t>Manajemen</t>
  </si>
  <si>
    <t>Sumb.Sakit An.Vensya Kastera - Sktr II</t>
  </si>
  <si>
    <t>Beli Attack &amp; Kopi</t>
  </si>
  <si>
    <t>Beli 2 Teko &amp; Gls Takar utk Perjamuan</t>
  </si>
  <si>
    <t>By.Dokter 1 org Pegawai</t>
  </si>
  <si>
    <t>Sumb.Sakit Bpk.A.Risakotta - Sktr VII</t>
  </si>
  <si>
    <t>Keg.Peningkatan Spiritualitas Perempuan</t>
  </si>
  <si>
    <t>Yg Pro Hidup</t>
  </si>
  <si>
    <t>Sektor II ; Unit 1 - 22/09</t>
  </si>
  <si>
    <t>Sektor II ; Unit 2 - 22/09</t>
  </si>
  <si>
    <t>Sektor II - 24/09</t>
  </si>
  <si>
    <t>Sektor II - 26/09</t>
  </si>
  <si>
    <t>An. V. Lou - Sektor II</t>
  </si>
  <si>
    <t>Ibu N.Matahelemual - Sektor II</t>
  </si>
  <si>
    <t>Nn. C.Suitella - Sektor II</t>
  </si>
  <si>
    <t>Bpk. Ronny &amp; Ibu Mimi Petta - Sektor II</t>
  </si>
  <si>
    <t>Bpk. H.Sahetapy - Sektor II</t>
  </si>
  <si>
    <t>Sektor III/1 - 3 KK</t>
  </si>
  <si>
    <t>Sektor IV ; Gab.Unit - 15/09</t>
  </si>
  <si>
    <t>Sektor IV ; Unit 1 - 08/09</t>
  </si>
  <si>
    <t>Sektor IV ; Unit 1 - 22/09</t>
  </si>
  <si>
    <t>Sektor IV ; Unit 2 - 22/09</t>
  </si>
  <si>
    <t>Sektor IV - 24/09</t>
  </si>
  <si>
    <t>Sektor IV - 20/09</t>
  </si>
  <si>
    <t>Sektor IV - 27/09</t>
  </si>
  <si>
    <t>Stefannie Sipahelut - Sektor III</t>
  </si>
  <si>
    <t>Sektor IV - 26/09</t>
  </si>
  <si>
    <t>Bpk F.Mahakena - Sektor IV</t>
  </si>
  <si>
    <t>V.Tomatala - Sektor IV</t>
  </si>
  <si>
    <t>An. D.Ramschie - Sektor IV</t>
  </si>
  <si>
    <t>Sdri. V &amp; S Ramschie - Sektor IV</t>
  </si>
  <si>
    <t>An. M.Luhukay - Sektor IV</t>
  </si>
  <si>
    <t>Bpk. K.Suripatty - Sektor IV</t>
  </si>
  <si>
    <t>Kel. R van Room - Sektor IV</t>
  </si>
  <si>
    <t>Kel. J.Tomatala - Sektor IV</t>
  </si>
  <si>
    <t>Kel. V.Nanlohy - Sektor IV</t>
  </si>
  <si>
    <t>Sektor V ; Gab.Unit - 15/09</t>
  </si>
  <si>
    <t>Sektor V ; Unit 2 - 22/09</t>
  </si>
  <si>
    <t>Sektor V ; Unit 1 - 22/09</t>
  </si>
  <si>
    <t>Sekor V - 26/09</t>
  </si>
  <si>
    <t>Sektor V - 20/09</t>
  </si>
  <si>
    <t>Sektor V - 27/09</t>
  </si>
  <si>
    <t>Sektor V - 17/09</t>
  </si>
  <si>
    <t>Sektor V - 24/09</t>
  </si>
  <si>
    <t>Sektor VI ; Unit 1 - 22/09</t>
  </si>
  <si>
    <t>Sektor VI ; Unit 2 - 22/09</t>
  </si>
  <si>
    <t>Sektor VI - 24/09</t>
  </si>
  <si>
    <t>Sektor VI - 26/09</t>
  </si>
  <si>
    <t>Sektor VI - 27/09</t>
  </si>
  <si>
    <t>Ibu J.Pattiasina - Sektor VI</t>
  </si>
  <si>
    <t>Valen Lewakabessy - Sektor VI</t>
  </si>
  <si>
    <t>Ibu J.Ubwarin - Sektor VI</t>
  </si>
  <si>
    <t>Ibu S.Pieters - Sesktor VI</t>
  </si>
  <si>
    <t>Kel. Ibu J.Ubwalin - Sektor VI</t>
  </si>
  <si>
    <t>Kel. A.Tomasouw - Sektor VI</t>
  </si>
  <si>
    <t>Kol.Tutup Usbu (23/09) &amp; Buka Usbu</t>
  </si>
  <si>
    <t>(25/09) Kel.NN - Sektor VII</t>
  </si>
  <si>
    <t>Kol.Buka Usbu P.Gaspers - 25/09</t>
  </si>
  <si>
    <t>Sektor III &amp; VII - 26/09</t>
  </si>
  <si>
    <t>Sektor VII - 27/09</t>
  </si>
  <si>
    <t>Oma Mina Adrians - Sektor VII</t>
  </si>
  <si>
    <t>Kel. A.Risakotta - Sektor VII</t>
  </si>
  <si>
    <t>Sektor VIII - 27/09</t>
  </si>
  <si>
    <t>An. M.Latuny - Sektor VIII</t>
  </si>
  <si>
    <t>Sektor IX - 23/09</t>
  </si>
  <si>
    <t>Sektor IX - 24/09</t>
  </si>
  <si>
    <t>Sektor IX - 27/09</t>
  </si>
  <si>
    <t>Sektor IX - 28/09</t>
  </si>
  <si>
    <t>Bpk. J.Matitaputty - Sektor IX</t>
  </si>
  <si>
    <t>Sektor X ; Gab.Unit - 15/09</t>
  </si>
  <si>
    <t>Sektor X ; Unit 1 - 22/09</t>
  </si>
  <si>
    <t>Sektor X ; Unit 2 - 22/09</t>
  </si>
  <si>
    <t>Sektor X - 17/09</t>
  </si>
  <si>
    <t>Sektor X - 20/09</t>
  </si>
  <si>
    <t>Sherley Hiariej - Sektor X</t>
  </si>
  <si>
    <t>Victor Hiariej - Sektor X</t>
  </si>
  <si>
    <t>Ibu Fergie Matahelumual - Sektor X</t>
  </si>
  <si>
    <t>Kel. Ibu Ani Huliselan - Sektor X</t>
  </si>
  <si>
    <t>Sektor XI ; Unit 1 - 15/09</t>
  </si>
  <si>
    <t>Sektor XI ; Unit 3 - 15/09</t>
  </si>
  <si>
    <t>Sektor XI ; Unit 1 - 22/09</t>
  </si>
  <si>
    <t>Sektor XI ; Unit 3 - 22/09</t>
  </si>
  <si>
    <t>Sektor XI - September 2017</t>
  </si>
  <si>
    <t>Sektor XI - 24/09</t>
  </si>
  <si>
    <t>Sektor XI - 26/09</t>
  </si>
  <si>
    <t>Sektor XI - 27/09</t>
  </si>
  <si>
    <t>Nn. S.Batjeran - Sektor XI</t>
  </si>
  <si>
    <t>Bpk. Ch.Maurits - Sektor XI</t>
  </si>
  <si>
    <t>An. R.Piris - Sektor XI</t>
  </si>
  <si>
    <t>An. J.Istia - Sektor XI</t>
  </si>
  <si>
    <t>Sdri. J.Leasa - Sektor XI</t>
  </si>
  <si>
    <t>Ibu L.Tomasoa - Sektor XI</t>
  </si>
  <si>
    <t>Kel. Ibu L.Telussa - Sektor XI</t>
  </si>
  <si>
    <t>Syukur Pergumulan LGJI Rantilo</t>
  </si>
  <si>
    <t xml:space="preserve">LGJI Anak2 Madu </t>
  </si>
  <si>
    <t>Sumb.Sakit Ibu F.Salhuteru - Sektor I</t>
  </si>
  <si>
    <t>Sumb.Duka Ibu F.Salhuteru - Sektor I</t>
  </si>
  <si>
    <t>Foto Copy Liturgi Duka - Sektor I</t>
  </si>
  <si>
    <t>Beli Bk SHK, Bina Umat, Bina Khotbah</t>
  </si>
  <si>
    <t>Keg.Workshop Tentang Pentingnya</t>
  </si>
  <si>
    <t>Keluarga Bagi Anak</t>
  </si>
  <si>
    <t>Service Sepeda Motor DE 4820</t>
  </si>
  <si>
    <t xml:space="preserve">     Kolekta Ibdh Minggu, 24/09/17,</t>
  </si>
  <si>
    <t>Stefania Kaya - Sektor VII</t>
  </si>
  <si>
    <t>TTL PENDAPATAN Tgl.24 s/d 30/09/17</t>
  </si>
  <si>
    <t>Natsar NN</t>
  </si>
  <si>
    <t>HUT Nikah &amp; Kelahiran NN</t>
  </si>
  <si>
    <t>Keg.Sosialisasi Pentingnya Kunj.</t>
  </si>
  <si>
    <t>Dlm Rangka Meningkatnya Minat Bc</t>
  </si>
  <si>
    <t>NN - Unit 3</t>
  </si>
  <si>
    <t>M.L.</t>
  </si>
  <si>
    <t>Tio &amp; Mel S.</t>
  </si>
  <si>
    <t>SEKTOR X :</t>
  </si>
  <si>
    <t>2 Sampul NN - Unit 1 - @ Rp.50,000,-</t>
  </si>
  <si>
    <t>Na Siahaya - Unit 2</t>
  </si>
  <si>
    <t>AJN</t>
  </si>
  <si>
    <t>Kel. NN - Unit 2</t>
  </si>
  <si>
    <t>a. BIAYA SURAT/CETAK/FOTO</t>
  </si>
  <si>
    <t>BELANJA PEGAWAI</t>
  </si>
  <si>
    <t>a. BIAYA PERAWATAN</t>
  </si>
  <si>
    <t>a. BELANJA ATK</t>
  </si>
  <si>
    <t>Beli ATK - Oktober 2017</t>
  </si>
  <si>
    <t>Service Keyboard Gereja</t>
  </si>
  <si>
    <t>b. PEMELIHARAAN RUMAH DINAS</t>
  </si>
  <si>
    <t>By.Pemasangan Air PAM</t>
  </si>
  <si>
    <t>a. SEKSI PPK</t>
  </si>
  <si>
    <t>b. SUB SEKSI KEMITRAAN LAKI-</t>
  </si>
  <si>
    <t xml:space="preserve">    LAKI DAN PEREMPUAN</t>
  </si>
  <si>
    <t>c. SUB SEKSI PEMBINAAN KEL.</t>
  </si>
  <si>
    <t>d. SUB SEKSI PEL.KESEHATAN</t>
  </si>
  <si>
    <t>e. PEMBINAAN WARGA GEREJA</t>
  </si>
  <si>
    <t xml:space="preserve">   SENIOR</t>
  </si>
  <si>
    <t>a. LAIN-LAIN DIANGGAP SAH</t>
  </si>
  <si>
    <t>TTL PENGELUARAN: 24 s/d 30/09/17</t>
  </si>
  <si>
    <t>SALDO KEUANGAN s/d 30-09-2017</t>
  </si>
  <si>
    <t>Kol. Buka Usbu P.Gaspersz - 25/09</t>
  </si>
  <si>
    <t>Kol.Buka Usbu P.Sibu-Sibu - 25/09</t>
  </si>
  <si>
    <t>Kol. Buka Usbu RK.Joas - 25/09</t>
  </si>
  <si>
    <t>BELANJA INVENTARIS</t>
  </si>
  <si>
    <t>a. INVENTARIS KANTOR DAN</t>
  </si>
  <si>
    <t xml:space="preserve">Beli 1 Bh Monitor Komputer </t>
  </si>
  <si>
    <t>Beli Sapu Kipas 4 bh</t>
  </si>
  <si>
    <t>KONSUMSI PELAYANAN IBADAH</t>
  </si>
  <si>
    <t>Konsumsi Ibadah Ahad, 24/09</t>
  </si>
  <si>
    <t>B.8.</t>
  </si>
  <si>
    <t>Sektor II - 27/09</t>
  </si>
  <si>
    <t>B.9.</t>
  </si>
  <si>
    <t>B.10.</t>
  </si>
  <si>
    <t>LAPORAN KEUANGAN</t>
  </si>
  <si>
    <t>ASSET GEREJA</t>
  </si>
  <si>
    <t>BANK MANDIRI ; No. Rekening : 152-00-14585646</t>
  </si>
  <si>
    <t>Tanggal : 24 - 30 September 2017</t>
  </si>
  <si>
    <t>Tgl. Transaksi</t>
  </si>
  <si>
    <t>KETERANGAN</t>
  </si>
  <si>
    <t>SALDO</t>
  </si>
  <si>
    <t>Debit</t>
  </si>
  <si>
    <t>Kredit</t>
  </si>
  <si>
    <t>23-09-17</t>
  </si>
  <si>
    <t>USD 1 = 1 lbr, USD 5 = 1 lbr</t>
  </si>
  <si>
    <t>25-09-17</t>
  </si>
  <si>
    <t>By. ADM Tab. (Txn.31-08-17)</t>
  </si>
  <si>
    <t>Bunga Tab (Txn.31-08-17)</t>
  </si>
  <si>
    <t>Pajak Tab (Txn.31-08-17)</t>
  </si>
  <si>
    <t>Terima Peti Asset - Ibdh Ahad,</t>
  </si>
  <si>
    <t>24 September 2017</t>
  </si>
  <si>
    <t>26-09-17</t>
  </si>
  <si>
    <t xml:space="preserve">Beli Bahan &amp; Jasa Pembuatan </t>
  </si>
  <si>
    <t>Lemari Kaca di R.Konsistori</t>
  </si>
  <si>
    <t>Bongkar Pasang, Cuci &amp; Tambah</t>
  </si>
  <si>
    <t>Freon ; AC Lt.3 (Balkon Gereja)</t>
  </si>
  <si>
    <t>01-10-17</t>
  </si>
  <si>
    <t>BENDAHARA JEMAAT GPM SILO</t>
  </si>
  <si>
    <t>Pnt Ny. E.Ririmasse</t>
  </si>
  <si>
    <t>TIM SARANA FISIK JEMAAT GPM SILO</t>
  </si>
  <si>
    <t>SALDO Per. 23/09/17 :</t>
  </si>
  <si>
    <t>SEKTOR II/2 :</t>
  </si>
  <si>
    <t>Ibu Tita Parera (2 bln)</t>
  </si>
  <si>
    <t>27-09-17</t>
  </si>
  <si>
    <t>SEKTOR VIII/2 :</t>
  </si>
  <si>
    <t>Kel. J.Soegijono (2 bln)</t>
  </si>
  <si>
    <t>Kel. E.Samson (2 bln)</t>
  </si>
  <si>
    <t>Kel. Jd.S.M.Samson (2 bln)</t>
  </si>
  <si>
    <t>28-09-17</t>
  </si>
  <si>
    <t>SEKTOR III/1 :</t>
  </si>
  <si>
    <t>Kel. Y.Tupamahu (5 bln)</t>
  </si>
  <si>
    <t>Jd. R.Loppies (2 bln)</t>
  </si>
  <si>
    <t>Kel. V.Leatemia (4 bln - Lunas)</t>
  </si>
  <si>
    <t>Kel. J.Wattimury (2 bln)</t>
  </si>
  <si>
    <t>SEKTOR IX/1 :</t>
  </si>
  <si>
    <t>Kel. H.Gerrits (2 bln)</t>
  </si>
  <si>
    <t>Kel. Z.Reiwy (2 bln)</t>
  </si>
  <si>
    <t>SALDO PER 30 SEPTEMBER 2017 :</t>
  </si>
  <si>
    <t>BENDAHARA TIM SARANA FISIK - JEMAAT SILO</t>
  </si>
  <si>
    <t>Dkn Ny. V.Kastanja</t>
  </si>
  <si>
    <t>TIM SARANA FISIK JEMAAT GPM SILO, Mengucapkan :</t>
  </si>
  <si>
    <t>TERIMA KASIH DAN PENGHARGAAN YANG SEBESAR-BESARNYA</t>
  </si>
  <si>
    <t xml:space="preserve">KEPADA SELURUH UMAT TUHAN </t>
  </si>
  <si>
    <t>YANG TELAH MEMBERIKAN BANTUANNYA</t>
  </si>
  <si>
    <t>" KIRANYA TUHAN YESUS SENANTIASA MEMBERKATI... AMIN "</t>
  </si>
  <si>
    <t xml:space="preserve">Bagi Bpk/Ibu/Basudara Yang Ingin Memberikan Bantuan, </t>
  </si>
  <si>
    <t>Dapat Langsung ke Rekening BCA No. 044-1190904 a/n.</t>
  </si>
  <si>
    <t>Justus Pattipawae DAN Octovina Sofia 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</si>
</sst>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 Narrow"/>
      <family val="2"/>
    </font>
    <font>
      <b/>
      <u/>
      <sz val="12"/>
      <name val="Arial Narrow"/>
      <family val="2"/>
    </font>
    <font>
      <i/>
      <u/>
      <sz val="10"/>
      <name val="Arial Narrow"/>
      <family val="2"/>
    </font>
    <font>
      <sz val="10"/>
      <name val="Berlin Sans FB Demi"/>
      <family val="2"/>
    </font>
    <font>
      <u/>
      <sz val="12"/>
      <name val="Berlin Sans FB Demi"/>
      <family val="2"/>
    </font>
    <font>
      <i/>
      <sz val="10"/>
      <name val="Berlin Sans FB Demi"/>
      <family val="2"/>
    </font>
    <font>
      <i/>
      <sz val="10"/>
      <name val="Berlin Sans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6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1" fontId="10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1" fontId="15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43" fontId="8" fillId="2" borderId="15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3" fontId="8" fillId="2" borderId="16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4" fillId="2" borderId="30" xfId="0" applyFont="1" applyFill="1" applyBorder="1" applyAlignment="1">
      <alignment horizontal="left" vertical="center"/>
    </xf>
    <xf numFmtId="43" fontId="3" fillId="2" borderId="21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vertical="center"/>
    </xf>
    <xf numFmtId="166" fontId="3" fillId="2" borderId="8" xfId="3" applyNumberFormat="1" applyFont="1" applyFill="1" applyBorder="1" applyAlignment="1">
      <alignment vertical="center"/>
    </xf>
    <xf numFmtId="0" fontId="3" fillId="2" borderId="24" xfId="0" applyFont="1" applyFill="1" applyBorder="1" applyAlignment="1">
      <alignment horizontal="left"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43" fontId="3" fillId="2" borderId="22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43" fontId="3" fillId="2" borderId="23" xfId="0" applyNumberFormat="1" applyFont="1" applyFill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43" fontId="3" fillId="2" borderId="3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43" fontId="8" fillId="2" borderId="39" xfId="0" applyNumberFormat="1" applyFont="1" applyFill="1" applyBorder="1" applyAlignment="1">
      <alignment vertical="center"/>
    </xf>
    <xf numFmtId="0" fontId="3" fillId="2" borderId="8" xfId="0" quotePrefix="1" applyFont="1" applyFill="1" applyBorder="1" applyAlignment="1">
      <alignment vertical="center"/>
    </xf>
    <xf numFmtId="0" fontId="3" fillId="2" borderId="40" xfId="0" applyFont="1" applyFill="1" applyBorder="1" applyAlignment="1">
      <alignment horizontal="center" vertical="center"/>
    </xf>
    <xf numFmtId="166" fontId="3" fillId="2" borderId="34" xfId="3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43" fontId="3" fillId="2" borderId="10" xfId="0" applyNumberFormat="1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166" fontId="8" fillId="2" borderId="8" xfId="3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3" fontId="8" fillId="2" borderId="29" xfId="0" applyNumberFormat="1" applyFont="1" applyFill="1" applyBorder="1" applyAlignment="1">
      <alignment horizontal="center" vertical="center"/>
    </xf>
    <xf numFmtId="43" fontId="8" fillId="2" borderId="33" xfId="0" applyNumberFormat="1" applyFont="1" applyFill="1" applyBorder="1" applyAlignment="1">
      <alignment horizontal="center" vertical="center"/>
    </xf>
    <xf numFmtId="43" fontId="8" fillId="2" borderId="15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2" borderId="0" xfId="0" quotePrefix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43" fontId="0" fillId="0" borderId="0" xfId="4" applyFont="1" applyBorder="1"/>
    <xf numFmtId="43" fontId="3" fillId="0" borderId="0" xfId="4" applyFont="1" applyBorder="1" applyAlignment="1">
      <alignment vertical="center"/>
    </xf>
    <xf numFmtId="0" fontId="3" fillId="0" borderId="45" xfId="0" quotePrefix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3" fontId="1" fillId="0" borderId="4" xfId="4" applyFont="1" applyBorder="1"/>
    <xf numFmtId="43" fontId="1" fillId="0" borderId="17" xfId="4" applyFont="1" applyBorder="1"/>
    <xf numFmtId="43" fontId="3" fillId="0" borderId="22" xfId="4" applyFont="1" applyBorder="1" applyAlignment="1">
      <alignment vertical="center"/>
    </xf>
    <xf numFmtId="43" fontId="1" fillId="0" borderId="0" xfId="4" applyFont="1" applyBorder="1"/>
    <xf numFmtId="43" fontId="3" fillId="0" borderId="0" xfId="0" quotePrefix="1" applyNumberFormat="1" applyFont="1" applyBorder="1" applyAlignment="1">
      <alignment horizontal="center" vertical="center"/>
    </xf>
    <xf numFmtId="0" fontId="3" fillId="0" borderId="46" xfId="0" quotePrefix="1" applyFont="1" applyBorder="1" applyAlignment="1">
      <alignment horizontal="center" vertical="center"/>
    </xf>
    <xf numFmtId="43" fontId="11" fillId="0" borderId="47" xfId="0" quotePrefix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3" fontId="3" fillId="0" borderId="4" xfId="4" applyFont="1" applyBorder="1"/>
    <xf numFmtId="43" fontId="3" fillId="0" borderId="47" xfId="0" quotePrefix="1" applyNumberFormat="1" applyFont="1" applyBorder="1" applyAlignment="1">
      <alignment horizontal="center" vertical="center"/>
    </xf>
    <xf numFmtId="43" fontId="3" fillId="0" borderId="0" xfId="4" applyFont="1" applyBorder="1"/>
    <xf numFmtId="14" fontId="3" fillId="0" borderId="46" xfId="0" quotePrefix="1" applyNumberFormat="1" applyFont="1" applyBorder="1" applyAlignment="1">
      <alignment horizontal="center" vertical="center"/>
    </xf>
    <xf numFmtId="15" fontId="3" fillId="0" borderId="4" xfId="0" quotePrefix="1" applyNumberFormat="1" applyFont="1" applyBorder="1" applyAlignment="1">
      <alignment horizontal="left" vertical="center"/>
    </xf>
    <xf numFmtId="15" fontId="3" fillId="0" borderId="4" xfId="0" applyNumberFormat="1" applyFont="1" applyBorder="1" applyAlignment="1">
      <alignment horizontal="left" vertical="center"/>
    </xf>
    <xf numFmtId="14" fontId="3" fillId="0" borderId="45" xfId="0" quotePrefix="1" applyNumberFormat="1" applyFont="1" applyBorder="1" applyAlignment="1">
      <alignment horizontal="center" vertical="center"/>
    </xf>
    <xf numFmtId="0" fontId="3" fillId="0" borderId="48" xfId="0" quotePrefix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43" fontId="3" fillId="0" borderId="39" xfId="0" applyNumberFormat="1" applyFont="1" applyBorder="1" applyAlignment="1">
      <alignment vertical="center"/>
    </xf>
    <xf numFmtId="0" fontId="1" fillId="0" borderId="38" xfId="0" applyFont="1" applyBorder="1"/>
    <xf numFmtId="43" fontId="11" fillId="0" borderId="49" xfId="0" quotePrefix="1" applyNumberFormat="1" applyFont="1" applyBorder="1" applyAlignment="1">
      <alignment horizontal="center" vertical="center"/>
    </xf>
    <xf numFmtId="43" fontId="21" fillId="0" borderId="0" xfId="4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3" fontId="3" fillId="0" borderId="17" xfId="4" applyFont="1" applyBorder="1"/>
    <xf numFmtId="43" fontId="3" fillId="0" borderId="5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3" fontId="3" fillId="0" borderId="47" xfId="0" applyNumberFormat="1" applyFont="1" applyBorder="1" applyAlignment="1">
      <alignment horizontal="center" vertical="center"/>
    </xf>
    <xf numFmtId="0" fontId="3" fillId="0" borderId="51" xfId="0" quotePrefix="1" applyFont="1" applyBorder="1" applyAlignment="1">
      <alignment horizontal="center" vertical="center"/>
    </xf>
    <xf numFmtId="15" fontId="9" fillId="0" borderId="52" xfId="0" applyNumberFormat="1" applyFont="1" applyBorder="1" applyAlignment="1">
      <alignment horizontal="center" vertical="center"/>
    </xf>
    <xf numFmtId="43" fontId="3" fillId="0" borderId="52" xfId="4" applyFont="1" applyBorder="1" applyAlignment="1">
      <alignment vertical="center"/>
    </xf>
    <xf numFmtId="43" fontId="3" fillId="0" borderId="53" xfId="4" applyFont="1" applyBorder="1"/>
    <xf numFmtId="43" fontId="3" fillId="0" borderId="54" xfId="0" quotePrefix="1" applyNumberFormat="1" applyFont="1" applyBorder="1" applyAlignment="1">
      <alignment horizontal="center" vertical="center"/>
    </xf>
    <xf numFmtId="43" fontId="21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1" fillId="0" borderId="18" xfId="0" quotePrefix="1" applyFont="1" applyBorder="1" applyAlignment="1">
      <alignment horizontal="center" vertical="center"/>
    </xf>
    <xf numFmtId="0" fontId="21" fillId="0" borderId="30" xfId="0" quotePrefix="1" applyFont="1" applyBorder="1" applyAlignment="1">
      <alignment horizontal="center" vertical="center"/>
    </xf>
    <xf numFmtId="0" fontId="21" fillId="0" borderId="21" xfId="0" quotePrefix="1" applyFont="1" applyBorder="1" applyAlignment="1">
      <alignment horizontal="center" vertical="center"/>
    </xf>
    <xf numFmtId="0" fontId="21" fillId="0" borderId="19" xfId="0" quotePrefix="1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21" fillId="0" borderId="22" xfId="0" quotePrefix="1" applyFont="1" applyBorder="1" applyAlignment="1">
      <alignment horizontal="center" vertical="center"/>
    </xf>
    <xf numFmtId="0" fontId="23" fillId="0" borderId="20" xfId="0" quotePrefix="1" applyFont="1" applyBorder="1" applyAlignment="1">
      <alignment horizontal="center" vertical="center"/>
    </xf>
    <xf numFmtId="0" fontId="23" fillId="0" borderId="31" xfId="0" quotePrefix="1" applyFont="1" applyBorder="1" applyAlignment="1">
      <alignment horizontal="center" vertical="center"/>
    </xf>
    <xf numFmtId="0" fontId="23" fillId="0" borderId="23" xfId="0" quotePrefix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center" vertical="center"/>
    </xf>
    <xf numFmtId="0" fontId="2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5">
    <cellStyle name="Comma" xfId="1" builtinId="3"/>
    <cellStyle name="Comma [0]" xfId="3" builtinId="6"/>
    <cellStyle name="Comma 2" xfId="4"/>
    <cellStyle name="Normal" xfId="0" builtinId="0"/>
    <cellStyle name="Normal_Rab Pastori sil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142875</xdr:rowOff>
    </xdr:from>
    <xdr:to>
      <xdr:col>3</xdr:col>
      <xdr:colOff>0</xdr:colOff>
      <xdr:row>25</xdr:row>
      <xdr:rowOff>0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685800" y="4162425"/>
          <a:ext cx="2400300" cy="161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3" name="WordArt 1"/>
        <xdr:cNvSpPr>
          <a:spLocks noChangeArrowheads="1" noChangeShapeType="1" noTextEdit="1"/>
        </xdr:cNvSpPr>
      </xdr:nvSpPr>
      <xdr:spPr bwMode="auto">
        <a:xfrm>
          <a:off x="685800" y="4171950"/>
          <a:ext cx="2400300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8"/>
  <sheetViews>
    <sheetView showRuler="0" showWhiteSpace="0" view="pageBreakPreview" topLeftCell="A28" zoomScaleSheetLayoutView="100" workbookViewId="0">
      <selection activeCell="F14" sqref="F14"/>
    </sheetView>
  </sheetViews>
  <sheetFormatPr defaultRowHeight="12.75" x14ac:dyDescent="0.2"/>
  <cols>
    <col min="1" max="1" width="3.7109375" customWidth="1"/>
    <col min="2" max="2" width="24.85546875" customWidth="1"/>
    <col min="3" max="3" width="11.28515625" customWidth="1"/>
    <col min="4" max="4" width="0.5703125" customWidth="1"/>
    <col min="5" max="5" width="3.7109375" customWidth="1"/>
    <col min="6" max="6" width="24.85546875" customWidth="1"/>
    <col min="7" max="7" width="11.28515625" customWidth="1"/>
  </cols>
  <sheetData>
    <row r="1" spans="1:33" ht="11.1" customHeight="1" x14ac:dyDescent="0.2">
      <c r="A1" s="153" t="s">
        <v>9</v>
      </c>
      <c r="B1" s="153"/>
      <c r="C1" s="153"/>
      <c r="D1" s="153"/>
      <c r="E1" s="153"/>
      <c r="F1" s="153"/>
      <c r="G1" s="153"/>
      <c r="H1" s="21"/>
      <c r="I1" s="11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33" ht="11.1" customHeight="1" x14ac:dyDescent="0.2">
      <c r="A2" s="161" t="s">
        <v>121</v>
      </c>
      <c r="B2" s="161"/>
      <c r="C2" s="161"/>
      <c r="D2" s="161"/>
      <c r="E2" s="161"/>
      <c r="F2" s="161"/>
      <c r="G2" s="161"/>
      <c r="H2" s="7"/>
      <c r="I2" s="10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33" ht="11.1" customHeight="1" x14ac:dyDescent="0.2">
      <c r="A3" s="162" t="s">
        <v>52</v>
      </c>
      <c r="B3" s="162"/>
      <c r="C3" s="162"/>
      <c r="D3" s="162"/>
      <c r="E3" s="162"/>
      <c r="F3" s="162"/>
      <c r="G3" s="162"/>
      <c r="H3" s="5"/>
      <c r="I3" s="5"/>
      <c r="J3" s="3"/>
      <c r="K3" s="3"/>
      <c r="L3" s="3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33" ht="11.1" customHeight="1" thickBot="1" x14ac:dyDescent="0.25">
      <c r="A4" s="9" t="s">
        <v>0</v>
      </c>
      <c r="B4" s="8" t="s">
        <v>1</v>
      </c>
      <c r="C4" s="8" t="s">
        <v>5</v>
      </c>
      <c r="D4" s="45"/>
      <c r="E4" s="8" t="s">
        <v>0</v>
      </c>
      <c r="F4" s="8" t="s">
        <v>1</v>
      </c>
      <c r="G4" s="8" t="s">
        <v>5</v>
      </c>
      <c r="H4" s="13"/>
      <c r="I4" s="5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33" ht="11.1" customHeight="1" x14ac:dyDescent="0.2">
      <c r="A5" s="34"/>
      <c r="B5" s="35" t="s">
        <v>54</v>
      </c>
      <c r="C5" s="143">
        <v>301239801</v>
      </c>
      <c r="D5" s="46"/>
      <c r="E5" s="36" t="s">
        <v>4</v>
      </c>
      <c r="F5" s="30" t="s">
        <v>7</v>
      </c>
      <c r="G5" s="31">
        <f>C53</f>
        <v>11032100</v>
      </c>
      <c r="H5" s="20"/>
      <c r="I5" s="20"/>
      <c r="J5" s="20"/>
      <c r="K5" s="4"/>
      <c r="L5" s="12"/>
      <c r="M5" s="13"/>
      <c r="N5" s="19"/>
      <c r="O5" s="5"/>
      <c r="P5" s="23"/>
      <c r="Q5" s="18"/>
      <c r="R5" s="19"/>
      <c r="S5" s="6"/>
      <c r="T5" s="3"/>
      <c r="U5" s="3"/>
      <c r="V5" s="3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1.1" customHeight="1" x14ac:dyDescent="0.2">
      <c r="A6" s="27"/>
      <c r="B6" s="48" t="s">
        <v>122</v>
      </c>
      <c r="C6" s="144"/>
      <c r="D6" s="7"/>
      <c r="E6" s="58"/>
      <c r="F6" s="60"/>
      <c r="G6" s="29"/>
      <c r="H6" s="21"/>
      <c r="I6" s="21"/>
      <c r="J6" s="21"/>
      <c r="K6" s="4"/>
      <c r="L6" s="12"/>
      <c r="M6" s="5"/>
      <c r="N6" s="6"/>
      <c r="O6" s="5"/>
      <c r="P6" s="5"/>
      <c r="Q6" s="5"/>
      <c r="R6" s="6"/>
      <c r="S6" s="24"/>
      <c r="T6" s="3"/>
      <c r="U6" s="3"/>
      <c r="V6" s="3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1.1" customHeight="1" x14ac:dyDescent="0.2">
      <c r="A7" s="32"/>
      <c r="B7" s="48"/>
      <c r="C7" s="101"/>
      <c r="D7" s="10"/>
      <c r="E7" s="96"/>
      <c r="F7" s="28"/>
      <c r="G7" s="50"/>
      <c r="H7" s="7"/>
      <c r="I7" s="7"/>
      <c r="J7" s="7"/>
      <c r="K7" s="4"/>
      <c r="L7" s="13"/>
      <c r="M7" s="23"/>
      <c r="N7" s="6"/>
      <c r="O7" s="5"/>
      <c r="P7" s="12"/>
      <c r="Q7" s="5"/>
      <c r="R7" s="6"/>
      <c r="S7" s="15"/>
      <c r="T7" s="3"/>
      <c r="U7" s="3"/>
      <c r="V7" s="3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1.1" customHeight="1" x14ac:dyDescent="0.2">
      <c r="A8" s="32" t="s">
        <v>2</v>
      </c>
      <c r="B8" s="33" t="s">
        <v>23</v>
      </c>
      <c r="C8" s="29"/>
      <c r="D8" s="20"/>
      <c r="E8" s="58"/>
      <c r="F8" s="55"/>
      <c r="G8" s="52"/>
      <c r="H8" s="39"/>
      <c r="I8" s="39"/>
      <c r="J8" s="39"/>
      <c r="K8" s="4"/>
      <c r="L8" s="12"/>
      <c r="M8" s="5"/>
      <c r="N8" s="6"/>
      <c r="O8" s="5"/>
      <c r="P8" s="5"/>
      <c r="Q8" s="5"/>
      <c r="R8" s="6"/>
      <c r="S8" s="6"/>
      <c r="T8" s="3"/>
      <c r="U8" s="3"/>
      <c r="V8" s="3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 ht="11.1" customHeight="1" x14ac:dyDescent="0.2">
      <c r="A9" s="32"/>
      <c r="B9" s="33"/>
      <c r="C9" s="47"/>
      <c r="D9" s="20"/>
      <c r="E9" s="58"/>
      <c r="F9" s="49"/>
      <c r="G9" s="50"/>
      <c r="H9" s="37"/>
      <c r="I9" s="37"/>
      <c r="J9" s="40"/>
      <c r="K9" s="4"/>
      <c r="L9" s="17"/>
      <c r="M9" s="5"/>
      <c r="N9" s="6"/>
      <c r="O9" s="5"/>
      <c r="P9" s="5"/>
      <c r="Q9" s="5"/>
      <c r="R9" s="6"/>
      <c r="S9" s="6"/>
      <c r="T9" s="3"/>
      <c r="U9" s="3"/>
      <c r="V9" s="3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 ht="11.1" customHeight="1" x14ac:dyDescent="0.2">
      <c r="A10" s="32" t="s">
        <v>3</v>
      </c>
      <c r="B10" s="33" t="s">
        <v>24</v>
      </c>
      <c r="C10" s="29"/>
      <c r="D10" s="57"/>
      <c r="E10" s="54"/>
      <c r="F10" s="91" t="s">
        <v>101</v>
      </c>
      <c r="G10" s="50"/>
      <c r="H10" s="37"/>
      <c r="I10" s="37"/>
      <c r="J10" s="40"/>
      <c r="K10" s="4"/>
      <c r="L10" s="17"/>
      <c r="M10" s="5"/>
      <c r="N10" s="6"/>
      <c r="O10" s="5"/>
      <c r="P10" s="5"/>
      <c r="Q10" s="5"/>
      <c r="R10" s="6"/>
      <c r="S10" s="6"/>
      <c r="T10" s="3"/>
      <c r="U10" s="3"/>
      <c r="V10" s="3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 ht="11.1" customHeight="1" x14ac:dyDescent="0.2">
      <c r="A11" s="27"/>
      <c r="B11" s="33" t="s">
        <v>30</v>
      </c>
      <c r="C11" s="109"/>
      <c r="D11" s="57"/>
      <c r="E11" s="54">
        <v>1</v>
      </c>
      <c r="F11" s="49" t="s">
        <v>95</v>
      </c>
      <c r="G11" s="50">
        <v>20000</v>
      </c>
      <c r="H11" s="37"/>
      <c r="I11" s="37"/>
      <c r="J11" s="40"/>
      <c r="K11" s="4"/>
      <c r="L11" s="17"/>
      <c r="M11" s="5"/>
      <c r="N11" s="6"/>
      <c r="O11" s="5"/>
      <c r="P11" s="5"/>
      <c r="Q11" s="5"/>
      <c r="R11" s="6"/>
      <c r="S11" s="6"/>
      <c r="T11" s="3"/>
      <c r="U11" s="3"/>
      <c r="V11" s="3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 ht="11.1" customHeight="1" x14ac:dyDescent="0.2">
      <c r="A12" s="54">
        <v>1</v>
      </c>
      <c r="B12" s="49" t="s">
        <v>152</v>
      </c>
      <c r="C12" s="50">
        <v>30000</v>
      </c>
      <c r="D12" s="57"/>
      <c r="E12" s="58"/>
      <c r="F12" s="91" t="s">
        <v>102</v>
      </c>
      <c r="G12" s="97"/>
      <c r="H12" s="37"/>
      <c r="I12" s="37"/>
      <c r="J12" s="40"/>
      <c r="K12" s="4"/>
      <c r="L12" s="12"/>
      <c r="M12" s="5"/>
      <c r="N12" s="6"/>
      <c r="O12" s="5"/>
      <c r="P12" s="5"/>
      <c r="Q12" s="5"/>
      <c r="R12" s="6"/>
      <c r="S12" s="6"/>
      <c r="T12" s="3"/>
      <c r="U12" s="3"/>
      <c r="V12" s="3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1.1" customHeight="1" x14ac:dyDescent="0.2">
      <c r="A13" s="54">
        <v>2</v>
      </c>
      <c r="B13" s="28" t="s">
        <v>179</v>
      </c>
      <c r="C13" s="50">
        <v>70000</v>
      </c>
      <c r="D13" s="57"/>
      <c r="E13" s="54">
        <v>1</v>
      </c>
      <c r="F13" s="49" t="s">
        <v>131</v>
      </c>
      <c r="G13" s="50">
        <v>50000</v>
      </c>
      <c r="H13" s="37"/>
      <c r="I13" s="37"/>
      <c r="J13" s="40"/>
      <c r="K13" s="4"/>
      <c r="L13" s="17"/>
      <c r="M13" s="5"/>
      <c r="N13" s="6"/>
      <c r="O13" s="5"/>
      <c r="P13" s="5"/>
      <c r="Q13" s="5"/>
      <c r="R13" s="6"/>
      <c r="S13" s="6"/>
      <c r="T13" s="3"/>
      <c r="U13" s="3"/>
      <c r="V13" s="3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ht="11.1" customHeight="1" x14ac:dyDescent="0.2">
      <c r="A14" s="54">
        <v>3</v>
      </c>
      <c r="B14" s="49" t="s">
        <v>211</v>
      </c>
      <c r="C14" s="50">
        <v>105000</v>
      </c>
      <c r="D14" s="57"/>
      <c r="E14" s="54"/>
      <c r="F14" s="91" t="s">
        <v>105</v>
      </c>
      <c r="G14" s="50"/>
      <c r="H14" s="37"/>
      <c r="I14" s="37"/>
      <c r="J14" s="40"/>
      <c r="K14" s="4"/>
      <c r="L14" s="12"/>
      <c r="M14" s="5"/>
      <c r="N14" s="6"/>
      <c r="O14" s="5"/>
      <c r="P14" s="5"/>
      <c r="Q14" s="5"/>
      <c r="R14" s="6"/>
      <c r="S14" s="6"/>
      <c r="T14" s="3"/>
      <c r="U14" s="3"/>
      <c r="V14" s="3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 ht="11.1" customHeight="1" x14ac:dyDescent="0.2">
      <c r="A15" s="54">
        <v>4</v>
      </c>
      <c r="B15" s="28" t="s">
        <v>162</v>
      </c>
      <c r="C15" s="50">
        <v>480000</v>
      </c>
      <c r="D15" s="57"/>
      <c r="E15" s="54">
        <v>1</v>
      </c>
      <c r="F15" s="49" t="s">
        <v>98</v>
      </c>
      <c r="G15" s="50">
        <v>110000</v>
      </c>
      <c r="H15" s="37"/>
      <c r="I15" s="37"/>
      <c r="J15" s="40"/>
      <c r="K15" s="4"/>
      <c r="L15" s="17"/>
      <c r="M15" s="5"/>
      <c r="N15" s="6"/>
      <c r="O15" s="5"/>
      <c r="P15" s="5"/>
      <c r="Q15" s="5"/>
      <c r="R15" s="6"/>
      <c r="S15" s="6"/>
      <c r="T15" s="3"/>
      <c r="U15" s="3"/>
      <c r="V15" s="3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 ht="11.1" customHeight="1" x14ac:dyDescent="0.2">
      <c r="A16" s="54"/>
      <c r="B16" s="28"/>
      <c r="C16" s="50"/>
      <c r="D16" s="57"/>
      <c r="E16" s="54"/>
      <c r="F16" s="49"/>
      <c r="G16" s="50"/>
      <c r="H16" s="37"/>
      <c r="I16" s="37"/>
      <c r="J16" s="40"/>
      <c r="K16" s="4"/>
      <c r="L16" s="17"/>
      <c r="M16" s="5"/>
      <c r="N16" s="6"/>
      <c r="O16" s="5"/>
      <c r="P16" s="5"/>
      <c r="Q16" s="5"/>
      <c r="R16" s="6"/>
      <c r="S16" s="6"/>
      <c r="T16" s="3"/>
      <c r="U16" s="3"/>
      <c r="V16" s="3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 ht="11.1" customHeight="1" x14ac:dyDescent="0.2">
      <c r="A17" s="61" t="s">
        <v>53</v>
      </c>
      <c r="B17" s="60" t="s">
        <v>69</v>
      </c>
      <c r="C17" s="50"/>
      <c r="D17" s="57"/>
      <c r="E17" s="54"/>
      <c r="F17" s="84" t="s">
        <v>109</v>
      </c>
      <c r="G17" s="50"/>
      <c r="H17" s="37"/>
      <c r="I17" s="37"/>
      <c r="J17" s="40"/>
      <c r="K17" s="4"/>
      <c r="L17" s="17"/>
      <c r="M17" s="5"/>
      <c r="N17" s="6"/>
      <c r="O17" s="5"/>
      <c r="P17" s="5"/>
      <c r="Q17" s="5"/>
      <c r="R17" s="6"/>
      <c r="S17" s="6"/>
      <c r="T17" s="3"/>
      <c r="U17" s="3"/>
      <c r="V17" s="3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 ht="11.1" customHeight="1" x14ac:dyDescent="0.2">
      <c r="A18" s="61"/>
      <c r="B18" s="33" t="s">
        <v>133</v>
      </c>
      <c r="C18" s="50"/>
      <c r="D18" s="57"/>
      <c r="E18" s="58"/>
      <c r="F18" s="60" t="s">
        <v>296</v>
      </c>
      <c r="G18" s="50"/>
      <c r="H18" s="37"/>
      <c r="I18" s="37"/>
      <c r="J18" s="40"/>
      <c r="K18" s="4"/>
      <c r="L18" s="17"/>
      <c r="M18" s="5"/>
      <c r="N18" s="6"/>
      <c r="O18" s="5"/>
      <c r="P18" s="5"/>
      <c r="Q18" s="5"/>
      <c r="R18" s="6"/>
      <c r="S18" s="6"/>
      <c r="T18" s="3"/>
      <c r="U18" s="3"/>
      <c r="V18" s="3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 ht="11.1" customHeight="1" x14ac:dyDescent="0.2">
      <c r="A19" s="96"/>
      <c r="B19" s="49" t="s">
        <v>73</v>
      </c>
      <c r="C19" s="52">
        <v>1674000</v>
      </c>
      <c r="D19" s="57"/>
      <c r="E19" s="54"/>
      <c r="F19" s="60" t="s">
        <v>116</v>
      </c>
      <c r="G19" s="97"/>
      <c r="H19" s="37"/>
      <c r="I19" s="37"/>
      <c r="J19" s="40"/>
      <c r="K19" s="4"/>
      <c r="L19" s="17"/>
      <c r="M19" s="5"/>
      <c r="N19" s="6"/>
      <c r="O19" s="5"/>
      <c r="P19" s="5"/>
      <c r="Q19" s="5"/>
      <c r="R19" s="6"/>
      <c r="S19" s="6"/>
      <c r="T19" s="3"/>
      <c r="U19" s="3"/>
      <c r="V19" s="3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ht="11.1" customHeight="1" x14ac:dyDescent="0.2">
      <c r="A20" s="96"/>
      <c r="B20" s="49" t="s">
        <v>70</v>
      </c>
      <c r="C20" s="52">
        <v>2413000</v>
      </c>
      <c r="D20" s="57"/>
      <c r="E20" s="54">
        <v>1</v>
      </c>
      <c r="F20" s="49" t="s">
        <v>94</v>
      </c>
      <c r="G20" s="50">
        <v>20000</v>
      </c>
      <c r="H20" s="37"/>
      <c r="I20" s="37"/>
      <c r="J20" s="40"/>
      <c r="K20" s="4"/>
      <c r="L20" s="17"/>
      <c r="M20" s="5"/>
      <c r="N20" s="6"/>
      <c r="O20" s="5"/>
      <c r="P20" s="17"/>
      <c r="Q20" s="5"/>
      <c r="R20" s="6"/>
      <c r="S20" s="6"/>
      <c r="T20" s="3"/>
      <c r="U20" s="3"/>
      <c r="V20" s="3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 ht="11.1" customHeight="1" x14ac:dyDescent="0.2">
      <c r="A21" s="58"/>
      <c r="B21" s="49" t="s">
        <v>72</v>
      </c>
      <c r="C21" s="52">
        <v>4922100</v>
      </c>
      <c r="D21" s="57"/>
      <c r="E21" s="54">
        <v>2</v>
      </c>
      <c r="F21" s="49" t="s">
        <v>95</v>
      </c>
      <c r="G21" s="50">
        <v>20000</v>
      </c>
      <c r="H21" s="37"/>
      <c r="I21" s="37"/>
      <c r="J21" s="40"/>
      <c r="K21" s="4"/>
      <c r="L21" s="17"/>
      <c r="M21" s="5"/>
      <c r="N21" s="6"/>
      <c r="O21" s="5"/>
      <c r="P21" s="5"/>
      <c r="Q21" s="5"/>
      <c r="R21" s="6"/>
      <c r="S21" s="6"/>
      <c r="T21" s="3"/>
      <c r="U21" s="3"/>
      <c r="V21" s="3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ht="11.1" customHeight="1" x14ac:dyDescent="0.2">
      <c r="A22" s="54"/>
      <c r="B22" s="49"/>
      <c r="C22" s="50"/>
      <c r="D22" s="57"/>
      <c r="E22" s="54">
        <v>3</v>
      </c>
      <c r="F22" s="49" t="s">
        <v>95</v>
      </c>
      <c r="G22" s="97">
        <v>40000</v>
      </c>
      <c r="H22" s="37"/>
      <c r="I22" s="37"/>
      <c r="J22" s="40"/>
      <c r="K22" s="4"/>
      <c r="L22" s="17"/>
      <c r="M22" s="5"/>
      <c r="N22" s="6"/>
      <c r="O22" s="5"/>
      <c r="P22" s="12"/>
      <c r="Q22" s="5"/>
      <c r="R22" s="6"/>
      <c r="S22" s="6"/>
      <c r="T22" s="3"/>
      <c r="U22" s="3"/>
      <c r="V22" s="3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 ht="11.1" customHeight="1" x14ac:dyDescent="0.2">
      <c r="A23" s="92"/>
      <c r="B23" s="60" t="s">
        <v>113</v>
      </c>
      <c r="C23" s="50"/>
      <c r="D23" s="57"/>
      <c r="E23" s="54">
        <v>4</v>
      </c>
      <c r="F23" s="49" t="s">
        <v>95</v>
      </c>
      <c r="G23" s="50">
        <v>100000</v>
      </c>
      <c r="H23" s="37"/>
      <c r="I23" s="37"/>
      <c r="J23" s="40"/>
      <c r="K23" s="4"/>
      <c r="L23" s="17"/>
      <c r="M23" s="5"/>
      <c r="N23" s="6"/>
      <c r="O23" s="5"/>
      <c r="P23" s="12"/>
      <c r="Q23" s="5"/>
      <c r="R23" s="6"/>
      <c r="S23" s="6"/>
      <c r="T23" s="3"/>
      <c r="U23" s="3"/>
      <c r="V23" s="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 ht="11.1" customHeight="1" x14ac:dyDescent="0.2">
      <c r="A24" s="58"/>
      <c r="B24" s="60" t="s">
        <v>90</v>
      </c>
      <c r="C24" s="97"/>
      <c r="D24" s="57"/>
      <c r="E24" s="54">
        <v>5</v>
      </c>
      <c r="F24" s="87" t="s">
        <v>95</v>
      </c>
      <c r="G24" s="50">
        <v>300000</v>
      </c>
      <c r="H24" s="37"/>
      <c r="I24" s="37"/>
      <c r="J24" s="40"/>
      <c r="K24" s="4"/>
      <c r="L24" s="12"/>
      <c r="M24" s="5"/>
      <c r="N24" s="6"/>
      <c r="O24" s="5"/>
      <c r="P24" s="12"/>
      <c r="Q24" s="5"/>
      <c r="R24" s="6"/>
      <c r="S24" s="25"/>
      <c r="T24" s="3"/>
      <c r="U24" s="3"/>
      <c r="V24" s="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 ht="11.1" customHeight="1" x14ac:dyDescent="0.2">
      <c r="A25" s="96"/>
      <c r="B25" s="62" t="s">
        <v>123</v>
      </c>
      <c r="C25" s="49"/>
      <c r="D25" s="57"/>
      <c r="E25" s="58"/>
      <c r="F25" s="91" t="s">
        <v>96</v>
      </c>
      <c r="G25" s="50"/>
      <c r="H25" s="37"/>
      <c r="I25" s="37"/>
      <c r="J25" s="40"/>
      <c r="K25" s="4"/>
      <c r="L25" s="17"/>
      <c r="M25" s="5"/>
      <c r="N25" s="6"/>
      <c r="O25" s="5"/>
      <c r="P25" s="17"/>
      <c r="Q25" s="5"/>
      <c r="R25" s="6"/>
      <c r="S25" s="6"/>
      <c r="T25" s="3"/>
      <c r="U25" s="3"/>
      <c r="V25" s="3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 ht="11.1" customHeight="1" x14ac:dyDescent="0.2">
      <c r="A26" s="58">
        <v>1</v>
      </c>
      <c r="B26" s="49" t="s">
        <v>126</v>
      </c>
      <c r="C26" s="50">
        <v>100000</v>
      </c>
      <c r="D26" s="57"/>
      <c r="E26" s="54">
        <v>1</v>
      </c>
      <c r="F26" s="49" t="s">
        <v>303</v>
      </c>
      <c r="G26" s="97">
        <v>400000</v>
      </c>
      <c r="H26" s="37"/>
      <c r="I26" s="37"/>
      <c r="J26" s="40"/>
      <c r="K26" s="4"/>
      <c r="L26" s="17"/>
      <c r="M26" s="5"/>
      <c r="N26" s="6"/>
      <c r="O26" s="5"/>
      <c r="P26" s="17"/>
      <c r="Q26" s="5"/>
      <c r="R26" s="6"/>
      <c r="S26" s="25"/>
      <c r="T26" s="3"/>
      <c r="U26" s="3"/>
      <c r="V26" s="3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ht="11.1" customHeight="1" x14ac:dyDescent="0.2">
      <c r="A27" s="96">
        <v>2</v>
      </c>
      <c r="B27" s="87" t="s">
        <v>135</v>
      </c>
      <c r="C27" s="52">
        <v>20000</v>
      </c>
      <c r="D27" s="57"/>
      <c r="E27" s="54">
        <v>2</v>
      </c>
      <c r="F27" s="49" t="s">
        <v>304</v>
      </c>
      <c r="G27" s="51">
        <v>800000</v>
      </c>
      <c r="H27" s="37"/>
      <c r="I27" s="37"/>
      <c r="J27" s="40"/>
      <c r="K27" s="4"/>
      <c r="L27" s="17"/>
      <c r="M27" s="5"/>
      <c r="N27" s="6"/>
      <c r="O27" s="5"/>
      <c r="P27" s="5"/>
      <c r="Q27" s="5"/>
      <c r="R27" s="6"/>
      <c r="S27" s="6"/>
      <c r="T27" s="3"/>
      <c r="U27" s="3"/>
      <c r="V27" s="3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ht="11.1" customHeight="1" x14ac:dyDescent="0.2">
      <c r="A28" s="58">
        <v>3</v>
      </c>
      <c r="B28" s="49" t="s">
        <v>300</v>
      </c>
      <c r="C28" s="50">
        <v>15000</v>
      </c>
      <c r="D28" s="57"/>
      <c r="E28" s="54"/>
      <c r="F28" s="91" t="s">
        <v>100</v>
      </c>
      <c r="G28" s="50"/>
      <c r="H28" s="41"/>
      <c r="I28" s="37"/>
      <c r="J28" s="40"/>
      <c r="K28" s="4"/>
      <c r="L28" s="12"/>
      <c r="M28" s="5"/>
      <c r="N28" s="6"/>
      <c r="O28" s="5"/>
      <c r="P28" s="12"/>
      <c r="Q28" s="5"/>
      <c r="R28" s="6"/>
      <c r="S28" s="6"/>
      <c r="T28" s="3"/>
      <c r="U28" s="3"/>
      <c r="V28" s="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ht="11.1" customHeight="1" x14ac:dyDescent="0.2">
      <c r="A29" s="96"/>
      <c r="B29" s="87"/>
      <c r="C29" s="52"/>
      <c r="D29" s="57"/>
      <c r="E29" s="58">
        <v>1</v>
      </c>
      <c r="F29" s="87" t="s">
        <v>98</v>
      </c>
      <c r="G29" s="50">
        <v>400000</v>
      </c>
      <c r="H29" s="41"/>
      <c r="I29" s="37"/>
      <c r="J29" s="40"/>
      <c r="K29" s="4"/>
      <c r="L29" s="17"/>
      <c r="M29" s="5"/>
      <c r="N29" s="6"/>
      <c r="O29" s="5"/>
      <c r="P29" s="5"/>
      <c r="Q29" s="5"/>
      <c r="R29" s="6"/>
      <c r="S29" s="6"/>
      <c r="T29" s="3"/>
      <c r="U29" s="3"/>
      <c r="V29" s="3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ht="11.1" customHeight="1" x14ac:dyDescent="0.2">
      <c r="A30" s="96"/>
      <c r="B30" s="84" t="s">
        <v>114</v>
      </c>
      <c r="C30" s="52"/>
      <c r="D30" s="57"/>
      <c r="E30" s="54"/>
      <c r="F30" s="91" t="s">
        <v>146</v>
      </c>
      <c r="G30" s="50"/>
      <c r="H30" s="41"/>
      <c r="I30" s="37"/>
      <c r="J30" s="40"/>
      <c r="K30" s="4"/>
      <c r="L30" s="17"/>
      <c r="M30" s="5"/>
      <c r="N30" s="6"/>
      <c r="O30" s="5"/>
      <c r="P30" s="5"/>
      <c r="Q30" s="5"/>
      <c r="R30" s="6"/>
      <c r="S30" s="6"/>
      <c r="T30" s="3"/>
      <c r="U30" s="3"/>
      <c r="V30" s="3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ht="11.1" customHeight="1" x14ac:dyDescent="0.2">
      <c r="A31" s="92"/>
      <c r="B31" s="60" t="s">
        <v>108</v>
      </c>
      <c r="C31" s="50"/>
      <c r="D31" s="64"/>
      <c r="E31" s="54">
        <v>1</v>
      </c>
      <c r="F31" s="87" t="s">
        <v>305</v>
      </c>
      <c r="G31" s="50">
        <v>100000</v>
      </c>
      <c r="H31" s="42"/>
      <c r="I31" s="37"/>
      <c r="J31" s="40"/>
      <c r="K31" s="4"/>
      <c r="L31" s="17"/>
      <c r="M31" s="5"/>
      <c r="N31" s="6"/>
      <c r="O31" s="5"/>
      <c r="P31" s="5"/>
      <c r="Q31" s="5"/>
      <c r="R31" s="6"/>
      <c r="S31" s="6"/>
      <c r="T31" s="3"/>
      <c r="U31" s="3"/>
      <c r="V31" s="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ht="11.1" customHeight="1" x14ac:dyDescent="0.2">
      <c r="A32" s="92"/>
      <c r="B32" s="62" t="s">
        <v>124</v>
      </c>
      <c r="C32" s="51"/>
      <c r="D32" s="65"/>
      <c r="E32" s="58"/>
      <c r="F32" s="91" t="s">
        <v>306</v>
      </c>
      <c r="G32" s="50"/>
      <c r="H32" s="42"/>
      <c r="I32" s="37"/>
      <c r="J32" s="40"/>
      <c r="K32" s="4"/>
      <c r="L32" s="17"/>
      <c r="M32" s="5"/>
      <c r="N32" s="6"/>
      <c r="O32" s="5"/>
      <c r="P32" s="5"/>
      <c r="Q32" s="5"/>
      <c r="R32" s="6"/>
      <c r="S32" s="6"/>
      <c r="T32" s="3"/>
      <c r="U32" s="3"/>
      <c r="V32" s="3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ht="11.1" customHeight="1" x14ac:dyDescent="0.2">
      <c r="A33" s="133">
        <v>1</v>
      </c>
      <c r="B33" s="134" t="s">
        <v>125</v>
      </c>
      <c r="C33" s="135">
        <v>100000</v>
      </c>
      <c r="D33" s="57"/>
      <c r="E33" s="54">
        <v>1</v>
      </c>
      <c r="F33" s="49" t="s">
        <v>307</v>
      </c>
      <c r="G33" s="97">
        <v>100000</v>
      </c>
      <c r="H33" s="42"/>
      <c r="I33" s="37"/>
      <c r="J33" s="40"/>
      <c r="K33" s="4"/>
      <c r="L33" s="17"/>
      <c r="M33" s="5"/>
      <c r="N33" s="6"/>
      <c r="O33" s="5"/>
      <c r="P33" s="5"/>
      <c r="Q33" s="5"/>
      <c r="R33" s="6"/>
      <c r="S33" s="6"/>
      <c r="T33" s="3"/>
      <c r="U33" s="3"/>
      <c r="V33" s="3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ht="11.1" customHeight="1" x14ac:dyDescent="0.2">
      <c r="A34" s="133">
        <v>2</v>
      </c>
      <c r="B34" s="121" t="s">
        <v>299</v>
      </c>
      <c r="C34" s="122">
        <v>30000</v>
      </c>
      <c r="D34" s="57"/>
      <c r="E34" s="54"/>
      <c r="F34" s="91" t="s">
        <v>102</v>
      </c>
      <c r="G34" s="97"/>
      <c r="H34" s="42"/>
      <c r="I34" s="37"/>
      <c r="J34" s="40"/>
      <c r="K34" s="4"/>
      <c r="L34" s="17"/>
      <c r="M34" s="5"/>
      <c r="N34" s="6"/>
      <c r="O34" s="5"/>
      <c r="P34" s="5"/>
      <c r="Q34" s="5"/>
      <c r="R34" s="6"/>
      <c r="S34" s="6"/>
      <c r="T34" s="3"/>
      <c r="U34" s="3"/>
      <c r="V34" s="3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ht="11.1" customHeight="1" x14ac:dyDescent="0.2">
      <c r="A35" s="96">
        <v>3</v>
      </c>
      <c r="B35" s="121" t="s">
        <v>134</v>
      </c>
      <c r="C35" s="122">
        <v>60000</v>
      </c>
      <c r="D35" s="57"/>
      <c r="E35" s="54">
        <v>1</v>
      </c>
      <c r="F35" s="49" t="s">
        <v>308</v>
      </c>
      <c r="G35" s="50">
        <v>135000</v>
      </c>
      <c r="H35" s="37"/>
      <c r="I35" s="37"/>
      <c r="J35" s="40"/>
      <c r="K35" s="4"/>
      <c r="L35" s="17"/>
      <c r="M35" s="5"/>
      <c r="N35" s="6"/>
      <c r="O35" s="5"/>
      <c r="P35" s="5"/>
      <c r="Q35" s="5"/>
      <c r="R35" s="6"/>
      <c r="S35" s="6"/>
      <c r="T35" s="3"/>
      <c r="U35" s="3"/>
      <c r="V35" s="3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ht="11.1" customHeight="1" x14ac:dyDescent="0.2">
      <c r="A36" s="96">
        <v>4</v>
      </c>
      <c r="B36" s="87" t="s">
        <v>103</v>
      </c>
      <c r="C36" s="52">
        <v>14000</v>
      </c>
      <c r="D36" s="57"/>
      <c r="E36" s="58"/>
      <c r="F36" s="91" t="s">
        <v>105</v>
      </c>
      <c r="G36" s="50"/>
      <c r="H36" s="37"/>
      <c r="I36" s="37"/>
      <c r="J36" s="40"/>
      <c r="K36" s="4"/>
      <c r="L36" s="17"/>
      <c r="M36" s="5"/>
      <c r="N36" s="6"/>
      <c r="O36" s="5"/>
      <c r="P36" s="5"/>
      <c r="Q36" s="5"/>
      <c r="R36" s="6"/>
      <c r="S36" s="6"/>
      <c r="T36" s="3"/>
      <c r="U36" s="3"/>
      <c r="V36" s="3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ht="11.1" customHeight="1" x14ac:dyDescent="0.2">
      <c r="A37" s="58">
        <v>5</v>
      </c>
      <c r="B37" s="87" t="s">
        <v>103</v>
      </c>
      <c r="C37" s="52">
        <v>19000</v>
      </c>
      <c r="D37" s="57"/>
      <c r="E37" s="54">
        <v>1</v>
      </c>
      <c r="F37" s="49" t="s">
        <v>309</v>
      </c>
      <c r="G37" s="97">
        <v>84000</v>
      </c>
      <c r="H37" s="37"/>
      <c r="I37" s="37"/>
      <c r="J37" s="40"/>
      <c r="K37" s="4"/>
      <c r="L37" s="12"/>
      <c r="M37" s="5"/>
      <c r="N37" s="6"/>
      <c r="O37" s="5"/>
      <c r="P37" s="5"/>
      <c r="Q37" s="5"/>
      <c r="R37" s="6"/>
      <c r="S37" s="6"/>
      <c r="T37" s="3"/>
      <c r="U37" s="3"/>
      <c r="V37" s="3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ht="11.1" customHeight="1" x14ac:dyDescent="0.2">
      <c r="A38" s="58">
        <v>6</v>
      </c>
      <c r="B38" s="87" t="s">
        <v>103</v>
      </c>
      <c r="C38" s="50">
        <v>20000</v>
      </c>
      <c r="D38" s="64"/>
      <c r="E38" s="54">
        <v>2</v>
      </c>
      <c r="F38" s="49" t="s">
        <v>310</v>
      </c>
      <c r="G38" s="50">
        <v>882000</v>
      </c>
      <c r="H38" s="37"/>
      <c r="I38" s="37"/>
      <c r="J38" s="40"/>
      <c r="K38" s="4"/>
      <c r="L38" s="17"/>
      <c r="M38" s="5"/>
      <c r="N38" s="6"/>
      <c r="O38" s="5"/>
      <c r="P38" s="5"/>
      <c r="Q38" s="5"/>
      <c r="R38" s="6"/>
      <c r="S38" s="6"/>
      <c r="T38" s="3"/>
      <c r="U38" s="3"/>
      <c r="V38" s="3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ht="11.1" customHeight="1" x14ac:dyDescent="0.2">
      <c r="A39" s="138">
        <v>7</v>
      </c>
      <c r="B39" s="53" t="s">
        <v>106</v>
      </c>
      <c r="C39" s="51">
        <v>100000</v>
      </c>
      <c r="D39" s="65"/>
      <c r="E39" s="54"/>
      <c r="F39" s="49"/>
      <c r="G39" s="50"/>
      <c r="H39" s="37"/>
      <c r="I39" s="37"/>
      <c r="J39" s="40"/>
      <c r="K39" s="4"/>
      <c r="L39" s="17"/>
      <c r="M39" s="5"/>
      <c r="N39" s="6"/>
      <c r="O39" s="5"/>
      <c r="P39" s="5"/>
      <c r="Q39" s="5"/>
      <c r="R39" s="6"/>
      <c r="S39" s="6"/>
      <c r="T39" s="3"/>
      <c r="U39" s="3"/>
      <c r="V39" s="3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ht="11.1" customHeight="1" x14ac:dyDescent="0.2">
      <c r="A40" s="120"/>
      <c r="B40" s="121"/>
      <c r="C40" s="122"/>
      <c r="D40" s="66"/>
      <c r="E40" s="58"/>
      <c r="F40" s="84" t="s">
        <v>111</v>
      </c>
      <c r="G40" s="50"/>
      <c r="H40" s="37"/>
      <c r="I40" s="37"/>
      <c r="J40" s="40"/>
      <c r="K40" s="4"/>
      <c r="L40" s="17"/>
      <c r="M40" s="5"/>
      <c r="N40" s="6"/>
      <c r="O40" s="5"/>
      <c r="P40" s="5"/>
      <c r="Q40" s="5"/>
      <c r="R40" s="6"/>
      <c r="S40" s="6"/>
      <c r="T40" s="3"/>
      <c r="U40" s="3"/>
      <c r="V40" s="3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ht="11.1" customHeight="1" x14ac:dyDescent="0.2">
      <c r="A41" s="27"/>
      <c r="B41" s="60" t="s">
        <v>115</v>
      </c>
      <c r="C41" s="50"/>
      <c r="D41" s="66"/>
      <c r="E41" s="54"/>
      <c r="F41" s="60" t="s">
        <v>138</v>
      </c>
      <c r="G41" s="50"/>
      <c r="H41" s="37"/>
      <c r="I41" s="37"/>
      <c r="J41" s="40"/>
      <c r="K41" s="4"/>
      <c r="L41" s="17"/>
      <c r="M41" s="5"/>
      <c r="N41" s="6"/>
      <c r="O41" s="5"/>
      <c r="P41" s="5"/>
      <c r="Q41" s="5"/>
      <c r="R41" s="6"/>
      <c r="S41" s="6"/>
      <c r="T41" s="3"/>
      <c r="U41" s="3"/>
      <c r="V41" s="3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ht="11.1" customHeight="1" x14ac:dyDescent="0.2">
      <c r="A42" s="58"/>
      <c r="B42" s="60" t="s">
        <v>110</v>
      </c>
      <c r="C42" s="50"/>
      <c r="D42" s="64"/>
      <c r="E42" s="54"/>
      <c r="F42" s="60" t="s">
        <v>76</v>
      </c>
      <c r="G42" s="50"/>
      <c r="H42" s="37"/>
      <c r="I42" s="37"/>
      <c r="J42" s="40"/>
      <c r="K42" s="4"/>
      <c r="L42" s="17"/>
      <c r="M42" s="5"/>
      <c r="N42" s="6"/>
      <c r="O42" s="5"/>
      <c r="P42" s="5"/>
      <c r="Q42" s="5"/>
      <c r="R42" s="6"/>
      <c r="S42" s="6"/>
      <c r="T42" s="3"/>
      <c r="U42" s="3"/>
      <c r="V42" s="3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ht="11.1" customHeight="1" x14ac:dyDescent="0.2">
      <c r="A43" s="92"/>
      <c r="B43" s="62" t="s">
        <v>127</v>
      </c>
      <c r="C43" s="51"/>
      <c r="D43" s="66"/>
      <c r="E43" s="54">
        <v>1</v>
      </c>
      <c r="F43" s="49" t="s">
        <v>94</v>
      </c>
      <c r="G43" s="50">
        <v>225000</v>
      </c>
      <c r="H43" s="37"/>
      <c r="I43" s="37"/>
      <c r="J43" s="40"/>
      <c r="K43" s="4"/>
      <c r="L43" s="17"/>
      <c r="M43" s="5"/>
      <c r="N43" s="6"/>
      <c r="O43" s="5"/>
      <c r="P43" s="5"/>
      <c r="Q43" s="5"/>
      <c r="R43" s="6"/>
      <c r="S43" s="6"/>
      <c r="T43" s="3"/>
      <c r="U43" s="3"/>
      <c r="V43" s="3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ht="11.1" customHeight="1" x14ac:dyDescent="0.2">
      <c r="A44" s="58">
        <v>1</v>
      </c>
      <c r="B44" s="49" t="s">
        <v>128</v>
      </c>
      <c r="C44" s="97">
        <v>40000</v>
      </c>
      <c r="D44" s="64"/>
      <c r="E44" s="54">
        <v>2</v>
      </c>
      <c r="F44" s="87" t="s">
        <v>95</v>
      </c>
      <c r="G44" s="50">
        <v>50000</v>
      </c>
      <c r="H44" s="12"/>
      <c r="I44" s="43"/>
      <c r="J44" s="44"/>
      <c r="K44" s="4"/>
      <c r="L44" s="17"/>
      <c r="M44" s="5"/>
      <c r="N44" s="6"/>
      <c r="O44" s="5"/>
      <c r="P44" s="5"/>
      <c r="Q44" s="5"/>
      <c r="R44" s="6"/>
      <c r="S44" s="6"/>
      <c r="T44" s="3"/>
      <c r="U44" s="3"/>
      <c r="V44" s="3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ht="11.1" customHeight="1" x14ac:dyDescent="0.2">
      <c r="A45" s="54">
        <v>2</v>
      </c>
      <c r="B45" s="87" t="s">
        <v>95</v>
      </c>
      <c r="C45" s="50">
        <v>50000</v>
      </c>
      <c r="D45" s="64"/>
      <c r="E45" s="54">
        <v>3</v>
      </c>
      <c r="F45" s="87" t="s">
        <v>139</v>
      </c>
      <c r="G45" s="50">
        <v>200000</v>
      </c>
      <c r="H45" s="23"/>
      <c r="I45" s="23"/>
      <c r="J45" s="38"/>
      <c r="K45" s="4"/>
      <c r="L45" s="17"/>
      <c r="M45" s="5"/>
      <c r="N45" s="6"/>
      <c r="O45" s="5"/>
      <c r="P45" s="5"/>
      <c r="Q45" s="5"/>
      <c r="R45" s="6"/>
      <c r="S45" s="6"/>
      <c r="T45" s="3"/>
      <c r="U45" s="3"/>
      <c r="V45" s="3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ht="11.1" customHeight="1" x14ac:dyDescent="0.2">
      <c r="A46" s="54">
        <v>3</v>
      </c>
      <c r="B46" s="49" t="s">
        <v>95</v>
      </c>
      <c r="C46" s="50">
        <v>150000</v>
      </c>
      <c r="D46" s="64"/>
      <c r="E46" s="54">
        <v>4</v>
      </c>
      <c r="F46" s="49" t="s">
        <v>95</v>
      </c>
      <c r="G46" s="50">
        <v>150000</v>
      </c>
      <c r="H46" s="5"/>
      <c r="I46" s="5"/>
      <c r="J46" s="5"/>
      <c r="K46" s="5"/>
      <c r="L46" s="17"/>
      <c r="M46" s="5"/>
      <c r="N46" s="6"/>
      <c r="O46" s="5"/>
      <c r="P46" s="5"/>
      <c r="Q46" s="5"/>
      <c r="R46" s="6"/>
      <c r="S46" s="6"/>
      <c r="T46" s="3"/>
      <c r="U46" s="3"/>
      <c r="V46" s="3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ht="11.1" customHeight="1" x14ac:dyDescent="0.2">
      <c r="A47" s="54">
        <v>4</v>
      </c>
      <c r="B47" s="49" t="s">
        <v>95</v>
      </c>
      <c r="C47" s="50">
        <v>170000</v>
      </c>
      <c r="D47" s="64"/>
      <c r="E47" s="54">
        <v>5</v>
      </c>
      <c r="F47" s="87" t="s">
        <v>95</v>
      </c>
      <c r="G47" s="50">
        <v>237000</v>
      </c>
      <c r="H47" s="5"/>
      <c r="I47" s="5"/>
      <c r="J47" s="5"/>
      <c r="K47" s="5"/>
      <c r="L47" s="12"/>
      <c r="M47" s="5"/>
      <c r="N47" s="6"/>
      <c r="O47" s="5"/>
      <c r="P47" s="5"/>
      <c r="Q47" s="5"/>
      <c r="R47" s="6"/>
      <c r="S47" s="6"/>
      <c r="T47" s="3"/>
      <c r="U47" s="3"/>
      <c r="V47" s="3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s="1" customFormat="1" ht="11.1" customHeight="1" x14ac:dyDescent="0.2">
      <c r="A48" s="58">
        <v>5</v>
      </c>
      <c r="B48" s="49" t="s">
        <v>95</v>
      </c>
      <c r="C48" s="50">
        <v>200000</v>
      </c>
      <c r="D48" s="64"/>
      <c r="E48" s="54">
        <v>6</v>
      </c>
      <c r="F48" s="49" t="s">
        <v>95</v>
      </c>
      <c r="G48" s="50">
        <v>403000</v>
      </c>
      <c r="H48" s="5"/>
      <c r="I48" s="5"/>
      <c r="J48" s="5"/>
      <c r="K48" s="5"/>
      <c r="L48" s="17"/>
      <c r="M48" s="5"/>
      <c r="N48" s="6"/>
      <c r="O48" s="5"/>
      <c r="P48" s="5"/>
      <c r="Q48" s="5"/>
      <c r="R48" s="6"/>
      <c r="S48" s="26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s="1" customFormat="1" ht="11.1" customHeight="1" x14ac:dyDescent="0.2">
      <c r="A49" s="54"/>
      <c r="B49" s="91" t="s">
        <v>96</v>
      </c>
      <c r="C49" s="50"/>
      <c r="D49" s="64"/>
      <c r="E49" s="58">
        <v>7</v>
      </c>
      <c r="F49" s="87" t="s">
        <v>95</v>
      </c>
      <c r="G49" s="50">
        <v>850000</v>
      </c>
      <c r="H49" s="5"/>
      <c r="I49" s="5"/>
      <c r="J49" s="5"/>
      <c r="K49" s="5"/>
      <c r="L49" s="17"/>
      <c r="M49" s="5"/>
      <c r="N49" s="6"/>
      <c r="O49" s="5"/>
      <c r="P49" s="5"/>
      <c r="Q49" s="5"/>
      <c r="R49" s="6"/>
      <c r="S49" s="22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s="1" customFormat="1" ht="11.1" customHeight="1" x14ac:dyDescent="0.2">
      <c r="A50" s="58">
        <v>1</v>
      </c>
      <c r="B50" s="49" t="s">
        <v>129</v>
      </c>
      <c r="C50" s="50">
        <v>50000</v>
      </c>
      <c r="D50" s="64"/>
      <c r="E50" s="54">
        <v>8</v>
      </c>
      <c r="F50" s="49" t="s">
        <v>140</v>
      </c>
      <c r="G50" s="50">
        <v>3000000</v>
      </c>
      <c r="H50" s="5"/>
      <c r="I50" s="5"/>
      <c r="J50" s="5"/>
      <c r="K50" s="5"/>
      <c r="L50" s="17"/>
      <c r="M50" s="5"/>
      <c r="N50" s="6"/>
      <c r="O50" s="5"/>
      <c r="P50" s="5"/>
      <c r="Q50" s="5"/>
      <c r="R50" s="6"/>
      <c r="S50" s="14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3" s="1" customFormat="1" ht="11.1" customHeight="1" x14ac:dyDescent="0.2">
      <c r="A51" s="54">
        <v>2</v>
      </c>
      <c r="B51" s="49" t="s">
        <v>130</v>
      </c>
      <c r="C51" s="50">
        <v>200000</v>
      </c>
      <c r="D51" s="71"/>
      <c r="E51" s="58">
        <v>9</v>
      </c>
      <c r="F51" s="87" t="s">
        <v>140</v>
      </c>
      <c r="G51" s="50">
        <v>3300000</v>
      </c>
      <c r="H51" s="5"/>
      <c r="I51" s="5"/>
      <c r="J51" s="5"/>
      <c r="K51" s="5"/>
      <c r="L51" s="17"/>
      <c r="M51" s="5"/>
      <c r="N51" s="6"/>
      <c r="O51" s="5"/>
      <c r="P51" s="5"/>
      <c r="Q51" s="5"/>
      <c r="R51" s="6"/>
      <c r="S51" s="14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3" s="1" customFormat="1" ht="11.1" customHeight="1" x14ac:dyDescent="0.2">
      <c r="A52" s="128"/>
      <c r="B52" s="110"/>
      <c r="C52" s="129"/>
      <c r="D52" s="72">
        <v>15</v>
      </c>
      <c r="E52" s="54"/>
      <c r="F52" s="49"/>
      <c r="G52" s="50"/>
      <c r="H52" s="4"/>
      <c r="I52" s="4"/>
      <c r="J52" s="4"/>
      <c r="K52" s="5"/>
      <c r="L52" s="17"/>
      <c r="M52" s="5"/>
      <c r="N52" s="6"/>
      <c r="O52" s="5"/>
      <c r="P52" s="5"/>
      <c r="Q52" s="5"/>
      <c r="R52" s="6"/>
      <c r="S52" s="15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3" s="1" customFormat="1" ht="11.1" customHeight="1" x14ac:dyDescent="0.2">
      <c r="A53" s="151" t="s">
        <v>6</v>
      </c>
      <c r="B53" s="152"/>
      <c r="C53" s="68">
        <f>SUM(C10:C52)</f>
        <v>11032100</v>
      </c>
      <c r="D53" s="72"/>
      <c r="E53" s="151" t="s">
        <v>6</v>
      </c>
      <c r="F53" s="152"/>
      <c r="G53" s="68">
        <f>SUM(G5:G52)</f>
        <v>23008100</v>
      </c>
      <c r="H53" s="19"/>
      <c r="I53" s="1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33" s="1" customFormat="1" ht="11.1" customHeight="1" x14ac:dyDescent="0.2">
      <c r="A54" s="153" t="s">
        <v>9</v>
      </c>
      <c r="B54" s="153"/>
      <c r="C54" s="153"/>
      <c r="D54" s="153"/>
      <c r="E54" s="153"/>
      <c r="F54" s="153"/>
      <c r="G54" s="153"/>
      <c r="H54" s="19"/>
      <c r="I54" s="1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33" s="1" customFormat="1" ht="11.1" customHeight="1" x14ac:dyDescent="0.2">
      <c r="A55" s="160" t="s">
        <v>121</v>
      </c>
      <c r="B55" s="160"/>
      <c r="C55" s="160"/>
      <c r="D55" s="160"/>
      <c r="E55" s="160"/>
      <c r="F55" s="160"/>
      <c r="G55" s="160"/>
      <c r="H55" s="19"/>
      <c r="I55" s="1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33" s="1" customFormat="1" ht="11.1" customHeight="1" x14ac:dyDescent="0.2">
      <c r="A56" s="150" t="s">
        <v>8</v>
      </c>
      <c r="B56" s="150"/>
      <c r="C56" s="150"/>
      <c r="D56" s="150"/>
      <c r="E56" s="150"/>
      <c r="F56" s="150"/>
      <c r="G56" s="150"/>
      <c r="H56" s="19"/>
      <c r="I56" s="1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33" s="1" customFormat="1" ht="11.1" customHeight="1" thickBot="1" x14ac:dyDescent="0.25">
      <c r="A57" s="102" t="s">
        <v>0</v>
      </c>
      <c r="B57" s="103" t="s">
        <v>1</v>
      </c>
      <c r="C57" s="103" t="s">
        <v>5</v>
      </c>
      <c r="D57" s="72"/>
      <c r="E57" s="74" t="s">
        <v>0</v>
      </c>
      <c r="F57" s="75" t="s">
        <v>1</v>
      </c>
      <c r="G57" s="75" t="s">
        <v>5</v>
      </c>
      <c r="H57" s="19"/>
      <c r="I57" s="1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33" s="1" customFormat="1" ht="11.1" customHeight="1" x14ac:dyDescent="0.2">
      <c r="A58" s="113"/>
      <c r="B58" s="77" t="s">
        <v>7</v>
      </c>
      <c r="C58" s="104">
        <f>G53</f>
        <v>23008100</v>
      </c>
      <c r="D58" s="72"/>
      <c r="E58" s="76" t="s">
        <v>4</v>
      </c>
      <c r="F58" s="77" t="s">
        <v>7</v>
      </c>
      <c r="G58" s="78">
        <f>C106</f>
        <v>35270600</v>
      </c>
      <c r="H58" s="19"/>
      <c r="I58" s="1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33" s="1" customFormat="1" ht="11.1" customHeight="1" x14ac:dyDescent="0.2">
      <c r="A59" s="58"/>
      <c r="B59" s="60"/>
      <c r="C59" s="50"/>
      <c r="D59" s="72"/>
      <c r="E59" s="54"/>
      <c r="F59" s="49"/>
      <c r="G59" s="50"/>
      <c r="H59" s="19"/>
      <c r="I59" s="1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33" s="1" customFormat="1" ht="11.1" customHeight="1" x14ac:dyDescent="0.2">
      <c r="A60" s="54"/>
      <c r="B60" s="91" t="s">
        <v>96</v>
      </c>
      <c r="C60" s="50"/>
      <c r="D60" s="72"/>
      <c r="E60" s="54">
        <v>19</v>
      </c>
      <c r="F60" s="49" t="s">
        <v>273</v>
      </c>
      <c r="G60" s="50">
        <v>103000</v>
      </c>
      <c r="H60" s="19"/>
      <c r="I60" s="1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33" s="1" customFormat="1" ht="11.1" customHeight="1" x14ac:dyDescent="0.2">
      <c r="A61" s="54">
        <v>1</v>
      </c>
      <c r="B61" s="49" t="s">
        <v>141</v>
      </c>
      <c r="C61" s="50">
        <v>150000</v>
      </c>
      <c r="D61" s="72"/>
      <c r="E61" s="54">
        <v>20</v>
      </c>
      <c r="F61" s="49" t="s">
        <v>274</v>
      </c>
      <c r="G61" s="50">
        <v>64000</v>
      </c>
      <c r="H61" s="19"/>
      <c r="I61" s="1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33" s="1" customFormat="1" ht="11.1" customHeight="1" x14ac:dyDescent="0.2">
      <c r="A62" s="54"/>
      <c r="B62" s="91" t="s">
        <v>104</v>
      </c>
      <c r="C62" s="50"/>
      <c r="D62" s="72"/>
      <c r="E62" s="54">
        <v>21</v>
      </c>
      <c r="F62" s="49" t="s">
        <v>167</v>
      </c>
      <c r="G62" s="50">
        <v>37000</v>
      </c>
      <c r="H62" s="19"/>
      <c r="I62" s="1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33" s="1" customFormat="1" ht="11.1" customHeight="1" x14ac:dyDescent="0.2">
      <c r="A63" s="58">
        <v>1</v>
      </c>
      <c r="B63" s="49" t="s">
        <v>98</v>
      </c>
      <c r="C63" s="50">
        <v>200000</v>
      </c>
      <c r="D63" s="72"/>
      <c r="E63" s="54">
        <v>22</v>
      </c>
      <c r="F63" s="49" t="s">
        <v>275</v>
      </c>
      <c r="G63" s="50">
        <v>46000</v>
      </c>
      <c r="H63" s="19"/>
      <c r="I63" s="1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33" s="1" customFormat="1" ht="11.1" customHeight="1" x14ac:dyDescent="0.2">
      <c r="A64" s="54"/>
      <c r="B64" s="91" t="s">
        <v>99</v>
      </c>
      <c r="C64" s="50"/>
      <c r="D64" s="72"/>
      <c r="E64" s="54">
        <v>23</v>
      </c>
      <c r="F64" s="49" t="s">
        <v>187</v>
      </c>
      <c r="G64" s="50">
        <v>110000</v>
      </c>
      <c r="H64" s="19"/>
      <c r="I64" s="1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s="1" customFormat="1" ht="11.1" customHeight="1" x14ac:dyDescent="0.2">
      <c r="A65" s="54">
        <v>1</v>
      </c>
      <c r="B65" s="49" t="s">
        <v>142</v>
      </c>
      <c r="C65" s="51">
        <v>100000</v>
      </c>
      <c r="D65" s="72"/>
      <c r="E65" s="54"/>
      <c r="F65" s="49"/>
      <c r="G65" s="50"/>
      <c r="H65" s="19"/>
      <c r="I65" s="1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s="1" customFormat="1" ht="11.1" customHeight="1" x14ac:dyDescent="0.2">
      <c r="A66" s="54">
        <v>2</v>
      </c>
      <c r="B66" s="49" t="s">
        <v>143</v>
      </c>
      <c r="C66" s="50">
        <v>400000</v>
      </c>
      <c r="D66" s="72"/>
      <c r="E66" s="54"/>
      <c r="F66" s="60" t="s">
        <v>27</v>
      </c>
      <c r="G66" s="50"/>
      <c r="H66" s="19"/>
      <c r="I66" s="1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s="1" customFormat="1" ht="11.1" customHeight="1" x14ac:dyDescent="0.2">
      <c r="A67" s="54"/>
      <c r="B67" s="91" t="s">
        <v>100</v>
      </c>
      <c r="C67" s="51"/>
      <c r="D67" s="72"/>
      <c r="E67" s="54">
        <v>1</v>
      </c>
      <c r="F67" s="49" t="s">
        <v>204</v>
      </c>
      <c r="G67" s="50">
        <v>63000</v>
      </c>
      <c r="H67" s="19"/>
      <c r="I67" s="1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s="1" customFormat="1" ht="11.1" customHeight="1" x14ac:dyDescent="0.2">
      <c r="A68" s="54">
        <v>1</v>
      </c>
      <c r="B68" s="49" t="s">
        <v>97</v>
      </c>
      <c r="C68" s="50">
        <v>25000</v>
      </c>
      <c r="D68" s="72"/>
      <c r="E68" s="58">
        <v>2</v>
      </c>
      <c r="F68" s="49" t="s">
        <v>236</v>
      </c>
      <c r="G68" s="50">
        <v>70000</v>
      </c>
      <c r="H68" s="19"/>
      <c r="I68" s="1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s="1" customFormat="1" ht="11.1" customHeight="1" x14ac:dyDescent="0.2">
      <c r="A69" s="54">
        <v>2</v>
      </c>
      <c r="B69" s="49" t="s">
        <v>144</v>
      </c>
      <c r="C69" s="50">
        <v>750000</v>
      </c>
      <c r="D69" s="72"/>
      <c r="E69" s="54">
        <v>3</v>
      </c>
      <c r="F69" s="49" t="s">
        <v>237</v>
      </c>
      <c r="G69" s="50">
        <v>41000</v>
      </c>
      <c r="H69" s="19"/>
      <c r="I69" s="1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s="1" customFormat="1" ht="11.1" customHeight="1" x14ac:dyDescent="0.2">
      <c r="A70" s="54"/>
      <c r="B70" s="91" t="s">
        <v>107</v>
      </c>
      <c r="C70" s="51"/>
      <c r="D70" s="72"/>
      <c r="E70" s="54">
        <v>4</v>
      </c>
      <c r="F70" s="49" t="s">
        <v>182</v>
      </c>
      <c r="G70" s="50">
        <v>17000</v>
      </c>
      <c r="H70" s="19"/>
      <c r="I70" s="1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s="1" customFormat="1" ht="11.1" customHeight="1" x14ac:dyDescent="0.2">
      <c r="A71" s="54">
        <v>1</v>
      </c>
      <c r="B71" s="49" t="s">
        <v>145</v>
      </c>
      <c r="C71" s="50">
        <v>400000</v>
      </c>
      <c r="D71" s="72"/>
      <c r="E71" s="54">
        <v>5</v>
      </c>
      <c r="F71" s="49" t="s">
        <v>183</v>
      </c>
      <c r="G71" s="50">
        <v>22000</v>
      </c>
      <c r="H71" s="19"/>
      <c r="I71" s="1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s="1" customFormat="1" ht="11.1" customHeight="1" x14ac:dyDescent="0.2">
      <c r="A72" s="54"/>
      <c r="B72" s="91" t="s">
        <v>146</v>
      </c>
      <c r="C72" s="51"/>
      <c r="D72" s="72"/>
      <c r="E72" s="54">
        <v>6</v>
      </c>
      <c r="F72" s="49" t="s">
        <v>276</v>
      </c>
      <c r="G72" s="50">
        <v>156000</v>
      </c>
      <c r="H72" s="19"/>
      <c r="I72" s="1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s="1" customFormat="1" ht="11.1" customHeight="1" x14ac:dyDescent="0.2">
      <c r="A73" s="54">
        <v>1</v>
      </c>
      <c r="B73" s="49" t="s">
        <v>98</v>
      </c>
      <c r="C73" s="51">
        <v>150000</v>
      </c>
      <c r="D73" s="72"/>
      <c r="E73" s="59"/>
      <c r="F73" s="60"/>
      <c r="G73" s="97"/>
      <c r="H73" s="19"/>
      <c r="I73" s="1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s="1" customFormat="1" ht="11.1" customHeight="1" x14ac:dyDescent="0.2">
      <c r="A74" s="54">
        <v>2</v>
      </c>
      <c r="B74" s="49" t="s">
        <v>98</v>
      </c>
      <c r="C74" s="50">
        <v>770000</v>
      </c>
      <c r="D74" s="72"/>
      <c r="E74" s="54"/>
      <c r="F74" s="60" t="s">
        <v>87</v>
      </c>
      <c r="G74" s="50"/>
      <c r="H74" s="19"/>
      <c r="I74" s="1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s="1" customFormat="1" ht="11.1" customHeight="1" x14ac:dyDescent="0.2">
      <c r="A75" s="58">
        <v>3</v>
      </c>
      <c r="B75" s="49" t="s">
        <v>98</v>
      </c>
      <c r="C75" s="50">
        <v>840000</v>
      </c>
      <c r="D75" s="72"/>
      <c r="E75" s="54"/>
      <c r="F75" s="60" t="s">
        <v>28</v>
      </c>
      <c r="G75" s="50"/>
      <c r="H75" s="19"/>
      <c r="I75" s="1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s="1" customFormat="1" ht="11.1" customHeight="1" x14ac:dyDescent="0.2">
      <c r="A76" s="54">
        <v>4</v>
      </c>
      <c r="B76" s="49" t="s">
        <v>147</v>
      </c>
      <c r="C76" s="50">
        <v>1000000</v>
      </c>
      <c r="D76" s="72"/>
      <c r="E76" s="54">
        <v>1</v>
      </c>
      <c r="F76" s="49" t="s">
        <v>339</v>
      </c>
      <c r="G76" s="50">
        <v>86000</v>
      </c>
      <c r="H76" s="19"/>
      <c r="I76" s="1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s="1" customFormat="1" ht="11.1" customHeight="1" x14ac:dyDescent="0.2">
      <c r="A77" s="54">
        <v>5</v>
      </c>
      <c r="B77" s="49" t="s">
        <v>148</v>
      </c>
      <c r="C77" s="50">
        <v>1800000</v>
      </c>
      <c r="D77" s="72"/>
      <c r="E77" s="54">
        <v>2</v>
      </c>
      <c r="F77" s="55" t="s">
        <v>217</v>
      </c>
      <c r="G77" s="50">
        <v>109000</v>
      </c>
      <c r="H77" s="19"/>
      <c r="I77" s="1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s="1" customFormat="1" ht="11.1" customHeight="1" x14ac:dyDescent="0.2">
      <c r="A78" s="54">
        <v>6</v>
      </c>
      <c r="B78" s="49" t="s">
        <v>98</v>
      </c>
      <c r="C78" s="50">
        <v>2855000</v>
      </c>
      <c r="D78" s="72"/>
      <c r="E78" s="58">
        <v>3</v>
      </c>
      <c r="F78" s="49" t="s">
        <v>218</v>
      </c>
      <c r="G78" s="50">
        <v>96000</v>
      </c>
      <c r="H78" s="19"/>
      <c r="I78" s="1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s="1" customFormat="1" ht="11.1" customHeight="1" x14ac:dyDescent="0.2">
      <c r="A79" s="63"/>
      <c r="B79" s="91" t="s">
        <v>102</v>
      </c>
      <c r="C79" s="50"/>
      <c r="D79" s="72"/>
      <c r="E79" s="54">
        <v>4</v>
      </c>
      <c r="F79" s="49" t="s">
        <v>234</v>
      </c>
      <c r="G79" s="50">
        <v>53000</v>
      </c>
      <c r="H79" s="19"/>
      <c r="I79" s="1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s="1" customFormat="1" ht="11.1" customHeight="1" x14ac:dyDescent="0.2">
      <c r="A80" s="54">
        <v>1</v>
      </c>
      <c r="B80" s="55" t="s">
        <v>149</v>
      </c>
      <c r="C80" s="50">
        <v>360000</v>
      </c>
      <c r="D80" s="72"/>
      <c r="E80" s="58">
        <v>5</v>
      </c>
      <c r="F80" s="49" t="s">
        <v>235</v>
      </c>
      <c r="G80" s="50">
        <v>60000</v>
      </c>
      <c r="H80" s="19"/>
      <c r="I80" s="1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s="1" customFormat="1" ht="11.1" customHeight="1" x14ac:dyDescent="0.2">
      <c r="A81" s="54"/>
      <c r="B81" s="91" t="s">
        <v>105</v>
      </c>
      <c r="C81" s="97"/>
      <c r="D81" s="72"/>
      <c r="E81" s="54">
        <v>6</v>
      </c>
      <c r="F81" s="49" t="s">
        <v>242</v>
      </c>
      <c r="G81" s="50">
        <v>70000</v>
      </c>
      <c r="H81" s="19"/>
      <c r="I81" s="1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s="1" customFormat="1" ht="11.1" customHeight="1" x14ac:dyDescent="0.2">
      <c r="A82" s="54">
        <v>1</v>
      </c>
      <c r="B82" s="49" t="s">
        <v>150</v>
      </c>
      <c r="C82" s="97">
        <v>300000</v>
      </c>
      <c r="D82" s="72"/>
      <c r="E82" s="54">
        <v>7</v>
      </c>
      <c r="F82" s="49" t="s">
        <v>253</v>
      </c>
      <c r="G82" s="50">
        <v>138000</v>
      </c>
      <c r="H82" s="19"/>
      <c r="I82" s="1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s="1" customFormat="1" ht="11.1" customHeight="1" x14ac:dyDescent="0.2">
      <c r="A83" s="54">
        <v>2</v>
      </c>
      <c r="B83" s="49" t="s">
        <v>151</v>
      </c>
      <c r="C83" s="50">
        <v>300000</v>
      </c>
      <c r="D83" s="72"/>
      <c r="E83" s="54">
        <v>8</v>
      </c>
      <c r="F83" s="55" t="s">
        <v>256</v>
      </c>
      <c r="G83" s="97">
        <v>90000</v>
      </c>
      <c r="H83" s="19"/>
      <c r="I83" s="1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s="1" customFormat="1" ht="11.1" customHeight="1" x14ac:dyDescent="0.2">
      <c r="A84" s="54"/>
      <c r="B84" s="87"/>
      <c r="C84" s="50"/>
      <c r="D84" s="72"/>
      <c r="E84" s="54">
        <v>9</v>
      </c>
      <c r="F84" s="49" t="s">
        <v>261</v>
      </c>
      <c r="G84" s="50">
        <v>104000</v>
      </c>
      <c r="H84" s="19"/>
      <c r="I84" s="1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s="1" customFormat="1" ht="11.1" customHeight="1" x14ac:dyDescent="0.2">
      <c r="A85" s="61" t="s">
        <v>47</v>
      </c>
      <c r="B85" s="60" t="s">
        <v>26</v>
      </c>
      <c r="C85" s="50"/>
      <c r="D85" s="72"/>
      <c r="E85" s="54">
        <v>10</v>
      </c>
      <c r="F85" s="49" t="s">
        <v>267</v>
      </c>
      <c r="G85" s="50">
        <v>82000</v>
      </c>
      <c r="H85" s="19"/>
      <c r="I85" s="1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s="1" customFormat="1" ht="11.1" customHeight="1" x14ac:dyDescent="0.2">
      <c r="A86" s="59"/>
      <c r="B86" s="60" t="s">
        <v>25</v>
      </c>
      <c r="C86" s="97"/>
      <c r="D86" s="72"/>
      <c r="E86" s="54">
        <v>11</v>
      </c>
      <c r="F86" s="53" t="s">
        <v>279</v>
      </c>
      <c r="G86" s="50">
        <v>165000</v>
      </c>
      <c r="H86" s="19"/>
      <c r="I86" s="1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s="1" customFormat="1" ht="11.1" customHeight="1" x14ac:dyDescent="0.2">
      <c r="A87" s="54">
        <v>1</v>
      </c>
      <c r="B87" s="49" t="s">
        <v>202</v>
      </c>
      <c r="C87" s="50">
        <v>45000</v>
      </c>
      <c r="D87" s="72"/>
      <c r="E87" s="54"/>
      <c r="F87" s="49"/>
      <c r="G87" s="50"/>
      <c r="H87" s="19"/>
      <c r="I87" s="1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s="1" customFormat="1" ht="11.1" customHeight="1" x14ac:dyDescent="0.2">
      <c r="A88" s="54">
        <v>2</v>
      </c>
      <c r="B88" s="49" t="s">
        <v>203</v>
      </c>
      <c r="C88" s="50">
        <v>128000</v>
      </c>
      <c r="D88" s="72"/>
      <c r="E88" s="59"/>
      <c r="F88" s="60" t="s">
        <v>29</v>
      </c>
      <c r="G88" s="50"/>
      <c r="H88" s="19"/>
      <c r="I88" s="1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s="1" customFormat="1" ht="11.1" customHeight="1" x14ac:dyDescent="0.2">
      <c r="A89" s="54">
        <v>3</v>
      </c>
      <c r="B89" s="49" t="s">
        <v>155</v>
      </c>
      <c r="C89" s="97">
        <v>58000</v>
      </c>
      <c r="D89" s="72"/>
      <c r="E89" s="54">
        <v>1</v>
      </c>
      <c r="F89" s="49" t="s">
        <v>205</v>
      </c>
      <c r="G89" s="50">
        <v>93000</v>
      </c>
      <c r="H89" s="19"/>
      <c r="I89" s="1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s="1" customFormat="1" ht="11.1" customHeight="1" x14ac:dyDescent="0.2">
      <c r="A90" s="54">
        <v>4</v>
      </c>
      <c r="B90" s="49" t="s">
        <v>212</v>
      </c>
      <c r="C90" s="50">
        <v>97000</v>
      </c>
      <c r="D90" s="72"/>
      <c r="E90" s="54">
        <v>2</v>
      </c>
      <c r="F90" s="49" t="s">
        <v>220</v>
      </c>
      <c r="G90" s="50">
        <v>62000</v>
      </c>
      <c r="H90" s="19"/>
      <c r="I90" s="1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s="1" customFormat="1" ht="11.1" customHeight="1" x14ac:dyDescent="0.2">
      <c r="A91" s="58">
        <v>5</v>
      </c>
      <c r="B91" s="49" t="s">
        <v>213</v>
      </c>
      <c r="C91" s="50">
        <v>36000</v>
      </c>
      <c r="D91" s="72"/>
      <c r="E91" s="54">
        <v>3</v>
      </c>
      <c r="F91" s="55" t="s">
        <v>233</v>
      </c>
      <c r="G91" s="97">
        <v>77000</v>
      </c>
      <c r="H91" s="19"/>
      <c r="I91" s="1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s="1" customFormat="1" ht="11.1" customHeight="1" x14ac:dyDescent="0.2">
      <c r="A92" s="54">
        <v>6</v>
      </c>
      <c r="B92" s="49" t="s">
        <v>214</v>
      </c>
      <c r="C92" s="50">
        <v>40000</v>
      </c>
      <c r="D92" s="72"/>
      <c r="E92" s="58">
        <v>4</v>
      </c>
      <c r="F92" s="49" t="s">
        <v>241</v>
      </c>
      <c r="G92" s="50">
        <v>130000</v>
      </c>
      <c r="H92" s="19"/>
      <c r="I92" s="1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s="1" customFormat="1" ht="11.1" customHeight="1" x14ac:dyDescent="0.2">
      <c r="A93" s="54">
        <v>7</v>
      </c>
      <c r="B93" s="49" t="s">
        <v>215</v>
      </c>
      <c r="C93" s="50">
        <v>50000</v>
      </c>
      <c r="D93" s="72"/>
      <c r="E93" s="54">
        <v>5</v>
      </c>
      <c r="F93" s="49" t="s">
        <v>252</v>
      </c>
      <c r="G93" s="50">
        <v>168000</v>
      </c>
      <c r="H93" s="19"/>
      <c r="I93" s="1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s="1" customFormat="1" ht="11.1" customHeight="1" x14ac:dyDescent="0.2">
      <c r="A94" s="54">
        <v>8</v>
      </c>
      <c r="B94" s="49" t="s">
        <v>230</v>
      </c>
      <c r="C94" s="50">
        <v>100000</v>
      </c>
      <c r="D94" s="72"/>
      <c r="E94" s="54">
        <v>6</v>
      </c>
      <c r="F94" s="55" t="s">
        <v>260</v>
      </c>
      <c r="G94" s="97">
        <v>78000</v>
      </c>
      <c r="H94" s="19"/>
      <c r="I94" s="1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s="1" customFormat="1" ht="11.1" customHeight="1" x14ac:dyDescent="0.2">
      <c r="A95" s="54">
        <v>9</v>
      </c>
      <c r="B95" s="49" t="s">
        <v>232</v>
      </c>
      <c r="C95" s="50">
        <v>33000</v>
      </c>
      <c r="D95" s="72"/>
      <c r="E95" s="58">
        <v>7</v>
      </c>
      <c r="F95" s="49" t="s">
        <v>184</v>
      </c>
      <c r="G95" s="50">
        <v>30000</v>
      </c>
      <c r="H95" s="19"/>
      <c r="I95" s="1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s="1" customFormat="1" ht="11.1" customHeight="1" x14ac:dyDescent="0.2">
      <c r="A96" s="54">
        <v>10</v>
      </c>
      <c r="B96" s="49" t="s">
        <v>231</v>
      </c>
      <c r="C96" s="50">
        <v>75000</v>
      </c>
      <c r="D96" s="72"/>
      <c r="E96" s="54">
        <v>8</v>
      </c>
      <c r="F96" s="49" t="s">
        <v>185</v>
      </c>
      <c r="G96" s="51">
        <v>50000</v>
      </c>
      <c r="H96" s="19"/>
      <c r="I96" s="1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s="1" customFormat="1" ht="11.1" customHeight="1" x14ac:dyDescent="0.2">
      <c r="A97" s="54">
        <v>11</v>
      </c>
      <c r="B97" s="49" t="s">
        <v>238</v>
      </c>
      <c r="C97" s="50">
        <v>40000</v>
      </c>
      <c r="D97" s="72"/>
      <c r="E97" s="54">
        <v>9</v>
      </c>
      <c r="F97" s="55" t="s">
        <v>186</v>
      </c>
      <c r="G97" s="50">
        <v>100000</v>
      </c>
      <c r="H97" s="19"/>
      <c r="I97" s="1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s="1" customFormat="1" ht="11.1" customHeight="1" x14ac:dyDescent="0.2">
      <c r="A98" s="58">
        <v>12</v>
      </c>
      <c r="B98" s="49" t="s">
        <v>239</v>
      </c>
      <c r="C98" s="50">
        <v>35000</v>
      </c>
      <c r="D98" s="72"/>
      <c r="E98" s="54">
        <v>10</v>
      </c>
      <c r="F98" s="49" t="s">
        <v>278</v>
      </c>
      <c r="G98" s="50">
        <v>84000</v>
      </c>
      <c r="H98" s="19"/>
      <c r="I98" s="1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s="1" customFormat="1" ht="11.1" customHeight="1" x14ac:dyDescent="0.2">
      <c r="A99" s="54">
        <v>13</v>
      </c>
      <c r="B99" s="49" t="s">
        <v>258</v>
      </c>
      <c r="C99" s="50">
        <v>250000</v>
      </c>
      <c r="D99" s="72"/>
      <c r="E99" s="54"/>
      <c r="F99" s="49"/>
      <c r="G99" s="50"/>
      <c r="H99" s="19"/>
      <c r="I99" s="1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s="1" customFormat="1" ht="11.1" customHeight="1" x14ac:dyDescent="0.2">
      <c r="A100" s="54">
        <v>14</v>
      </c>
      <c r="B100" s="49" t="s">
        <v>263</v>
      </c>
      <c r="C100" s="50">
        <v>266000</v>
      </c>
      <c r="D100" s="72"/>
      <c r="E100" s="54"/>
      <c r="F100" s="60" t="s">
        <v>41</v>
      </c>
      <c r="G100" s="51">
        <v>0</v>
      </c>
      <c r="H100" s="19"/>
      <c r="I100" s="1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s="1" customFormat="1" ht="11.1" customHeight="1" x14ac:dyDescent="0.2">
      <c r="A101" s="54">
        <v>15</v>
      </c>
      <c r="B101" s="49" t="s">
        <v>264</v>
      </c>
      <c r="C101" s="50">
        <v>174000</v>
      </c>
      <c r="D101" s="72"/>
      <c r="E101" s="54"/>
      <c r="F101" s="60"/>
      <c r="G101" s="50"/>
      <c r="H101" s="19"/>
      <c r="I101" s="1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s="1" customFormat="1" ht="11.1" customHeight="1" x14ac:dyDescent="0.2">
      <c r="A102" s="54">
        <v>16</v>
      </c>
      <c r="B102" s="49" t="s">
        <v>265</v>
      </c>
      <c r="C102" s="50">
        <v>180000</v>
      </c>
      <c r="D102" s="72"/>
      <c r="E102" s="63"/>
      <c r="F102" s="60" t="s">
        <v>42</v>
      </c>
      <c r="G102" s="50"/>
      <c r="H102" s="19"/>
      <c r="I102" s="1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s="1" customFormat="1" ht="11.1" customHeight="1" x14ac:dyDescent="0.2">
      <c r="A103" s="58">
        <v>17</v>
      </c>
      <c r="B103" s="49" t="s">
        <v>272</v>
      </c>
      <c r="C103" s="50">
        <v>180500</v>
      </c>
      <c r="D103" s="72"/>
      <c r="E103" s="54">
        <v>1</v>
      </c>
      <c r="F103" s="55" t="s">
        <v>153</v>
      </c>
      <c r="G103" s="50">
        <v>200000</v>
      </c>
      <c r="H103" s="19"/>
      <c r="I103" s="1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s="1" customFormat="1" ht="11.1" customHeight="1" x14ac:dyDescent="0.2">
      <c r="A104" s="54">
        <v>18</v>
      </c>
      <c r="B104" s="49" t="s">
        <v>166</v>
      </c>
      <c r="C104" s="50">
        <v>75000</v>
      </c>
      <c r="D104" s="72"/>
      <c r="E104" s="54"/>
      <c r="F104" s="49"/>
      <c r="G104" s="50"/>
      <c r="H104" s="19"/>
      <c r="I104" s="1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s="1" customFormat="1" ht="11.1" customHeight="1" x14ac:dyDescent="0.2">
      <c r="A105" s="54"/>
      <c r="B105" s="49"/>
      <c r="C105" s="50"/>
      <c r="D105" s="72"/>
      <c r="E105" s="54"/>
      <c r="F105" s="55"/>
      <c r="G105" s="97"/>
      <c r="H105" s="19"/>
      <c r="I105" s="1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s="1" customFormat="1" ht="11.1" customHeight="1" x14ac:dyDescent="0.2">
      <c r="A106" s="151" t="s">
        <v>6</v>
      </c>
      <c r="B106" s="152"/>
      <c r="C106" s="68">
        <f>SUM(C58:C105)</f>
        <v>35270600</v>
      </c>
      <c r="D106" s="72"/>
      <c r="E106" s="151" t="s">
        <v>6</v>
      </c>
      <c r="F106" s="152"/>
      <c r="G106" s="68">
        <f>SUM(G58:G105)</f>
        <v>38124600</v>
      </c>
      <c r="H106" s="19"/>
      <c r="I106" s="1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s="1" customFormat="1" ht="11.1" customHeight="1" x14ac:dyDescent="0.2">
      <c r="A107" s="140"/>
      <c r="B107" s="140"/>
      <c r="C107" s="73"/>
      <c r="D107" s="72"/>
      <c r="E107" s="140"/>
      <c r="F107" s="140"/>
      <c r="G107" s="73"/>
      <c r="H107" s="19"/>
      <c r="I107" s="1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s="1" customFormat="1" ht="11.1" customHeight="1" x14ac:dyDescent="0.2">
      <c r="A108" s="145" t="s">
        <v>9</v>
      </c>
      <c r="B108" s="145"/>
      <c r="C108" s="145"/>
      <c r="D108" s="145"/>
      <c r="E108" s="145"/>
      <c r="F108" s="145"/>
      <c r="G108" s="145"/>
      <c r="H108" s="19"/>
      <c r="I108" s="1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s="1" customFormat="1" ht="11.1" customHeight="1" x14ac:dyDescent="0.2">
      <c r="A109" s="146" t="str">
        <f>A2</f>
        <v>PER : 30 September 2017</v>
      </c>
      <c r="B109" s="147"/>
      <c r="C109" s="147"/>
      <c r="D109" s="147"/>
      <c r="E109" s="147"/>
      <c r="F109" s="147"/>
      <c r="G109" s="147"/>
      <c r="H109" s="19"/>
      <c r="I109" s="1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s="1" customFormat="1" ht="11.1" customHeight="1" x14ac:dyDescent="0.2">
      <c r="A110" s="149" t="s">
        <v>10</v>
      </c>
      <c r="B110" s="149"/>
      <c r="C110" s="149"/>
      <c r="D110" s="149"/>
      <c r="E110" s="149"/>
      <c r="F110" s="149"/>
      <c r="G110" s="150"/>
      <c r="H110" s="19"/>
      <c r="I110" s="1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s="1" customFormat="1" ht="11.1" customHeight="1" thickBot="1" x14ac:dyDescent="0.25">
      <c r="A111" s="74" t="s">
        <v>0</v>
      </c>
      <c r="B111" s="88" t="s">
        <v>1</v>
      </c>
      <c r="C111" s="88" t="s">
        <v>5</v>
      </c>
      <c r="D111" s="56"/>
      <c r="E111" s="74" t="s">
        <v>0</v>
      </c>
      <c r="F111" s="88" t="s">
        <v>1</v>
      </c>
      <c r="G111" s="88" t="s">
        <v>5</v>
      </c>
      <c r="H111" s="19"/>
      <c r="I111" s="1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s="1" customFormat="1" ht="11.1" customHeight="1" x14ac:dyDescent="0.2">
      <c r="A112" s="76" t="s">
        <v>4</v>
      </c>
      <c r="B112" s="77" t="s">
        <v>7</v>
      </c>
      <c r="C112" s="78">
        <f>G106</f>
        <v>38124600</v>
      </c>
      <c r="D112" s="56"/>
      <c r="E112" s="90" t="s">
        <v>4</v>
      </c>
      <c r="F112" s="77" t="s">
        <v>7</v>
      </c>
      <c r="G112" s="78">
        <f>C159</f>
        <v>40789600</v>
      </c>
      <c r="H112" s="19"/>
      <c r="I112" s="1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s="1" customFormat="1" ht="11.1" customHeight="1" x14ac:dyDescent="0.2">
      <c r="A113" s="54"/>
      <c r="B113" s="55"/>
      <c r="C113" s="50"/>
      <c r="D113" s="56"/>
      <c r="E113" s="63"/>
      <c r="F113" s="49"/>
      <c r="G113" s="50"/>
      <c r="H113" s="19"/>
      <c r="I113" s="1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s="1" customFormat="1" ht="11.1" customHeight="1" x14ac:dyDescent="0.2">
      <c r="A114" s="54"/>
      <c r="B114" s="67" t="s">
        <v>49</v>
      </c>
      <c r="C114" s="50"/>
      <c r="D114" s="93"/>
      <c r="E114" s="54">
        <v>5</v>
      </c>
      <c r="F114" s="53" t="s">
        <v>248</v>
      </c>
      <c r="G114" s="50">
        <v>100000</v>
      </c>
      <c r="H114" s="19"/>
      <c r="I114" s="1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s="1" customFormat="1" ht="11.1" customHeight="1" x14ac:dyDescent="0.2">
      <c r="A115" s="54"/>
      <c r="B115" s="60" t="s">
        <v>50</v>
      </c>
      <c r="C115" s="50"/>
      <c r="D115" s="93"/>
      <c r="E115" s="54">
        <v>6</v>
      </c>
      <c r="F115" s="55" t="s">
        <v>255</v>
      </c>
      <c r="G115" s="50">
        <v>50000</v>
      </c>
      <c r="H115" s="19"/>
      <c r="I115" s="1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s="1" customFormat="1" ht="11.1" customHeight="1" x14ac:dyDescent="0.2">
      <c r="A116" s="54">
        <v>1</v>
      </c>
      <c r="B116" s="49" t="s">
        <v>206</v>
      </c>
      <c r="C116" s="50">
        <v>10000</v>
      </c>
      <c r="D116" s="93"/>
      <c r="E116" s="54">
        <v>7</v>
      </c>
      <c r="F116" s="49" t="s">
        <v>286</v>
      </c>
      <c r="G116" s="50">
        <v>30000</v>
      </c>
      <c r="H116" s="19"/>
      <c r="I116" s="1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s="1" customFormat="1" ht="11.1" customHeight="1" x14ac:dyDescent="0.2">
      <c r="A117" s="54">
        <v>2</v>
      </c>
      <c r="B117" s="49" t="s">
        <v>207</v>
      </c>
      <c r="C117" s="50">
        <v>50000</v>
      </c>
      <c r="D117" s="93"/>
      <c r="E117" s="54">
        <v>8</v>
      </c>
      <c r="F117" s="49" t="s">
        <v>189</v>
      </c>
      <c r="G117" s="97">
        <v>110000</v>
      </c>
      <c r="H117" s="19"/>
      <c r="I117" s="1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s="1" customFormat="1" ht="11.1" customHeight="1" x14ac:dyDescent="0.2">
      <c r="A118" s="54">
        <v>3</v>
      </c>
      <c r="B118" s="49" t="s">
        <v>208</v>
      </c>
      <c r="C118" s="97">
        <v>50000</v>
      </c>
      <c r="D118" s="93"/>
      <c r="E118" s="27"/>
      <c r="F118" s="49"/>
      <c r="G118" s="97"/>
      <c r="H118" s="19"/>
      <c r="I118" s="1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s="1" customFormat="1" ht="11.1" customHeight="1" x14ac:dyDescent="0.2">
      <c r="A119" s="54">
        <v>4</v>
      </c>
      <c r="B119" s="49" t="s">
        <v>209</v>
      </c>
      <c r="C119" s="97">
        <v>60000</v>
      </c>
      <c r="D119" s="93"/>
      <c r="E119" s="54"/>
      <c r="F119" s="60" t="s">
        <v>88</v>
      </c>
      <c r="G119" s="50">
        <v>0</v>
      </c>
      <c r="H119" s="19"/>
      <c r="I119" s="1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s="1" customFormat="1" ht="11.1" customHeight="1" x14ac:dyDescent="0.2">
      <c r="A120" s="54">
        <v>5</v>
      </c>
      <c r="B120" s="53" t="s">
        <v>210</v>
      </c>
      <c r="C120" s="97">
        <v>100000</v>
      </c>
      <c r="D120" s="93"/>
      <c r="E120" s="54"/>
      <c r="F120" s="49"/>
      <c r="G120" s="50"/>
      <c r="H120" s="19"/>
      <c r="I120" s="1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s="1" customFormat="1" ht="11.1" customHeight="1" x14ac:dyDescent="0.2">
      <c r="A121" s="54">
        <v>6</v>
      </c>
      <c r="B121" s="49" t="s">
        <v>219</v>
      </c>
      <c r="C121" s="50">
        <v>125000</v>
      </c>
      <c r="D121" s="93"/>
      <c r="E121" s="54"/>
      <c r="F121" s="60" t="s">
        <v>79</v>
      </c>
      <c r="G121" s="50">
        <v>0</v>
      </c>
      <c r="H121" s="19"/>
      <c r="I121" s="1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s="1" customFormat="1" ht="11.1" customHeight="1" x14ac:dyDescent="0.2">
      <c r="A122" s="54">
        <v>7</v>
      </c>
      <c r="B122" s="49" t="s">
        <v>181</v>
      </c>
      <c r="C122" s="50">
        <v>50000</v>
      </c>
      <c r="D122" s="93"/>
      <c r="E122" s="27"/>
      <c r="F122" s="49"/>
      <c r="G122" s="50"/>
      <c r="H122" s="19"/>
      <c r="I122" s="1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s="1" customFormat="1" ht="11.1" customHeight="1" x14ac:dyDescent="0.2">
      <c r="A123" s="54">
        <v>8</v>
      </c>
      <c r="B123" s="49" t="s">
        <v>221</v>
      </c>
      <c r="C123" s="97">
        <v>50000</v>
      </c>
      <c r="D123" s="93"/>
      <c r="E123" s="54"/>
      <c r="F123" s="60" t="s">
        <v>80</v>
      </c>
      <c r="G123" s="50"/>
      <c r="H123" s="19"/>
      <c r="I123" s="1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s="1" customFormat="1" ht="11.1" customHeight="1" x14ac:dyDescent="0.2">
      <c r="A124" s="54">
        <v>9</v>
      </c>
      <c r="B124" s="53" t="s">
        <v>222</v>
      </c>
      <c r="C124" s="50">
        <v>25000</v>
      </c>
      <c r="D124" s="93"/>
      <c r="E124" s="27">
        <v>1</v>
      </c>
      <c r="F124" s="49" t="s">
        <v>154</v>
      </c>
      <c r="G124" s="50">
        <v>70000</v>
      </c>
      <c r="H124" s="19"/>
      <c r="I124" s="1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s="1" customFormat="1" ht="11.1" customHeight="1" x14ac:dyDescent="0.2">
      <c r="A125" s="54">
        <v>10</v>
      </c>
      <c r="B125" s="49" t="s">
        <v>223</v>
      </c>
      <c r="C125" s="50">
        <v>30000</v>
      </c>
      <c r="D125" s="93"/>
      <c r="E125" s="54"/>
      <c r="F125" s="49"/>
      <c r="G125" s="97"/>
      <c r="H125" s="19"/>
      <c r="I125" s="1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s="1" customFormat="1" ht="11.1" customHeight="1" x14ac:dyDescent="0.2">
      <c r="A126" s="54">
        <v>11</v>
      </c>
      <c r="B126" s="53" t="s">
        <v>224</v>
      </c>
      <c r="C126" s="97">
        <v>30000</v>
      </c>
      <c r="D126" s="93"/>
      <c r="E126" s="54"/>
      <c r="F126" s="60" t="s">
        <v>81</v>
      </c>
      <c r="G126" s="50"/>
      <c r="H126" s="19"/>
      <c r="I126" s="1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s="1" customFormat="1" ht="11.1" customHeight="1" x14ac:dyDescent="0.2">
      <c r="A127" s="54">
        <v>12</v>
      </c>
      <c r="B127" s="53" t="s">
        <v>225</v>
      </c>
      <c r="C127" s="97">
        <v>50000</v>
      </c>
      <c r="D127" s="93"/>
      <c r="E127" s="54">
        <v>1</v>
      </c>
      <c r="F127" s="49" t="s">
        <v>154</v>
      </c>
      <c r="G127" s="50">
        <v>229000</v>
      </c>
      <c r="H127" s="19"/>
      <c r="I127" s="1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s="1" customFormat="1" ht="11.1" customHeight="1" x14ac:dyDescent="0.2">
      <c r="A128" s="54">
        <v>13</v>
      </c>
      <c r="B128" s="49" t="s">
        <v>226</v>
      </c>
      <c r="C128" s="50">
        <v>50000</v>
      </c>
      <c r="D128" s="93"/>
      <c r="E128" s="54"/>
      <c r="F128" s="53"/>
      <c r="G128" s="97"/>
      <c r="H128" s="19"/>
      <c r="I128" s="1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3" s="1" customFormat="1" ht="11.1" customHeight="1" x14ac:dyDescent="0.2">
      <c r="A129" s="54">
        <v>14</v>
      </c>
      <c r="B129" s="49" t="s">
        <v>243</v>
      </c>
      <c r="C129" s="50">
        <v>50000</v>
      </c>
      <c r="D129" s="93"/>
      <c r="E129" s="27"/>
      <c r="F129" s="60" t="s">
        <v>82</v>
      </c>
      <c r="G129" s="50"/>
      <c r="H129" s="19"/>
      <c r="I129" s="1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3" s="1" customFormat="1" ht="11.1" customHeight="1" x14ac:dyDescent="0.2">
      <c r="A130" s="54">
        <v>15</v>
      </c>
      <c r="B130" s="49" t="s">
        <v>244</v>
      </c>
      <c r="C130" s="97">
        <v>20000</v>
      </c>
      <c r="D130" s="93"/>
      <c r="E130" s="27">
        <v>1</v>
      </c>
      <c r="F130" s="49" t="s">
        <v>204</v>
      </c>
      <c r="G130" s="50">
        <v>65000</v>
      </c>
      <c r="H130" s="19"/>
      <c r="I130" s="1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3" s="1" customFormat="1" ht="11.1" customHeight="1" x14ac:dyDescent="0.2">
      <c r="A131" s="54">
        <v>16</v>
      </c>
      <c r="B131" s="53" t="s">
        <v>245</v>
      </c>
      <c r="C131" s="50">
        <v>75000</v>
      </c>
      <c r="D131" s="93"/>
      <c r="E131" s="27">
        <v>2</v>
      </c>
      <c r="F131" s="49" t="s">
        <v>156</v>
      </c>
      <c r="G131" s="50">
        <v>45000</v>
      </c>
      <c r="H131" s="19"/>
      <c r="I131" s="1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3" s="1" customFormat="1" ht="11.1" customHeight="1" x14ac:dyDescent="0.2">
      <c r="A132" s="54">
        <v>17</v>
      </c>
      <c r="B132" s="49" t="s">
        <v>246</v>
      </c>
      <c r="C132" s="97">
        <v>200000</v>
      </c>
      <c r="D132" s="93"/>
      <c r="E132" s="27">
        <v>3</v>
      </c>
      <c r="F132" s="49" t="s">
        <v>216</v>
      </c>
      <c r="G132" s="50">
        <v>10000</v>
      </c>
      <c r="H132" s="19"/>
      <c r="I132" s="1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3" s="1" customFormat="1" ht="11.1" customHeight="1" x14ac:dyDescent="0.2">
      <c r="A133" s="54">
        <v>18</v>
      </c>
      <c r="B133" s="49" t="s">
        <v>254</v>
      </c>
      <c r="C133" s="50">
        <v>10000</v>
      </c>
      <c r="D133" s="93"/>
      <c r="E133" s="54">
        <v>4</v>
      </c>
      <c r="F133" s="49" t="s">
        <v>240</v>
      </c>
      <c r="G133" s="97">
        <v>25000</v>
      </c>
      <c r="H133" s="19"/>
      <c r="I133" s="1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3" s="1" customFormat="1" ht="11.1" customHeight="1" x14ac:dyDescent="0.2">
      <c r="A134" s="54">
        <v>19</v>
      </c>
      <c r="B134" s="49" t="s">
        <v>297</v>
      </c>
      <c r="C134" s="50">
        <v>205000</v>
      </c>
      <c r="D134" s="93"/>
      <c r="E134" s="54">
        <v>5</v>
      </c>
      <c r="F134" s="49" t="s">
        <v>159</v>
      </c>
      <c r="G134" s="50">
        <v>10000</v>
      </c>
      <c r="H134" s="19"/>
      <c r="I134" s="14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3" s="1" customFormat="1" ht="11.1" customHeight="1" x14ac:dyDescent="0.2">
      <c r="A135" s="54">
        <v>20</v>
      </c>
      <c r="B135" s="49" t="s">
        <v>257</v>
      </c>
      <c r="C135" s="50">
        <v>5000</v>
      </c>
      <c r="D135" s="100"/>
      <c r="E135" s="54">
        <v>6</v>
      </c>
      <c r="F135" s="53" t="s">
        <v>259</v>
      </c>
      <c r="G135" s="50">
        <v>180000</v>
      </c>
      <c r="H135" s="19"/>
      <c r="I135" s="14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3" s="1" customFormat="1" ht="11.1" customHeight="1" x14ac:dyDescent="0.2">
      <c r="A136" s="54">
        <v>21</v>
      </c>
      <c r="B136" s="49" t="s">
        <v>160</v>
      </c>
      <c r="C136" s="50">
        <v>20000</v>
      </c>
      <c r="D136" s="100"/>
      <c r="E136" s="54">
        <v>7</v>
      </c>
      <c r="F136" s="49" t="s">
        <v>266</v>
      </c>
      <c r="G136" s="97">
        <v>32000</v>
      </c>
      <c r="H136" s="19"/>
      <c r="I136" s="14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3" s="1" customFormat="1" ht="11.1" customHeight="1" x14ac:dyDescent="0.2">
      <c r="A137" s="54">
        <v>22</v>
      </c>
      <c r="B137" s="49" t="s">
        <v>161</v>
      </c>
      <c r="C137" s="50">
        <v>35000</v>
      </c>
      <c r="D137" s="100"/>
      <c r="E137" s="54">
        <v>8</v>
      </c>
      <c r="F137" s="49" t="s">
        <v>277</v>
      </c>
      <c r="G137" s="50">
        <v>50000</v>
      </c>
      <c r="H137" s="19"/>
      <c r="I137" s="14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3" s="1" customFormat="1" ht="11.1" customHeight="1" x14ac:dyDescent="0.2">
      <c r="A138" s="54">
        <v>23</v>
      </c>
      <c r="B138" s="53" t="s">
        <v>262</v>
      </c>
      <c r="C138" s="50">
        <v>250000</v>
      </c>
      <c r="D138" s="100"/>
      <c r="E138" s="54"/>
      <c r="F138" s="49"/>
      <c r="G138" s="50"/>
      <c r="H138" s="19"/>
      <c r="I138" s="14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3" s="1" customFormat="1" ht="11.1" customHeight="1" x14ac:dyDescent="0.2">
      <c r="A139" s="54">
        <v>24</v>
      </c>
      <c r="B139" s="49" t="s">
        <v>268</v>
      </c>
      <c r="C139" s="50">
        <v>50000</v>
      </c>
      <c r="D139" s="100"/>
      <c r="E139" s="54"/>
      <c r="F139" s="60" t="s">
        <v>83</v>
      </c>
      <c r="G139" s="50">
        <v>0</v>
      </c>
      <c r="H139" s="5"/>
      <c r="I139" s="18"/>
      <c r="J139" s="19"/>
      <c r="K139" s="14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s="1" customFormat="1" ht="11.1" customHeight="1" x14ac:dyDescent="0.2">
      <c r="A140" s="54">
        <v>25</v>
      </c>
      <c r="B140" s="49" t="s">
        <v>269</v>
      </c>
      <c r="C140" s="50">
        <v>50000</v>
      </c>
      <c r="D140" s="100"/>
      <c r="E140" s="54"/>
      <c r="F140" s="127"/>
      <c r="G140" s="50"/>
      <c r="H140" s="5"/>
      <c r="I140" s="18"/>
      <c r="J140" s="19"/>
      <c r="K140" s="14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s="1" customFormat="1" ht="11.1" customHeight="1" x14ac:dyDescent="0.2">
      <c r="A141" s="54">
        <v>26</v>
      </c>
      <c r="B141" s="53" t="s">
        <v>270</v>
      </c>
      <c r="C141" s="50">
        <v>100000</v>
      </c>
      <c r="D141" s="100"/>
      <c r="E141" s="54"/>
      <c r="F141" s="60" t="s">
        <v>84</v>
      </c>
      <c r="G141" s="97"/>
      <c r="H141" s="5"/>
      <c r="I141" s="18"/>
      <c r="J141" s="19"/>
      <c r="K141" s="14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s="1" customFormat="1" ht="11.1" customHeight="1" x14ac:dyDescent="0.2">
      <c r="A142" s="54">
        <v>27</v>
      </c>
      <c r="B142" s="53" t="s">
        <v>280</v>
      </c>
      <c r="C142" s="97">
        <v>50000</v>
      </c>
      <c r="D142" s="100"/>
      <c r="E142" s="54"/>
      <c r="F142" s="60" t="s">
        <v>59</v>
      </c>
      <c r="G142" s="97"/>
      <c r="H142" s="5"/>
      <c r="I142" s="18"/>
      <c r="J142" s="19"/>
      <c r="K142" s="14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s="1" customFormat="1" ht="11.1" customHeight="1" x14ac:dyDescent="0.2">
      <c r="A143" s="54">
        <v>28</v>
      </c>
      <c r="B143" s="49" t="s">
        <v>281</v>
      </c>
      <c r="C143" s="50">
        <v>65000</v>
      </c>
      <c r="D143" s="100"/>
      <c r="E143" s="54">
        <v>1</v>
      </c>
      <c r="F143" s="53" t="s">
        <v>271</v>
      </c>
      <c r="G143" s="97">
        <v>50000</v>
      </c>
      <c r="H143" s="5"/>
      <c r="I143" s="18"/>
      <c r="J143" s="19"/>
      <c r="K143" s="14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s="1" customFormat="1" ht="11.1" customHeight="1" x14ac:dyDescent="0.2">
      <c r="A144" s="54">
        <v>29</v>
      </c>
      <c r="B144" s="127" t="s">
        <v>282</v>
      </c>
      <c r="C144" s="50">
        <v>100000</v>
      </c>
      <c r="D144" s="100"/>
      <c r="E144" s="54">
        <v>2</v>
      </c>
      <c r="F144" s="49" t="s">
        <v>287</v>
      </c>
      <c r="G144" s="97">
        <v>110000</v>
      </c>
      <c r="H144" s="5"/>
      <c r="I144" s="18"/>
      <c r="J144" s="19"/>
      <c r="K144" s="14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s="1" customFormat="1" ht="11.1" customHeight="1" x14ac:dyDescent="0.2">
      <c r="A145" s="54">
        <v>30</v>
      </c>
      <c r="B145" s="55" t="s">
        <v>283</v>
      </c>
      <c r="C145" s="50">
        <v>50000</v>
      </c>
      <c r="D145" s="100"/>
      <c r="E145" s="27">
        <v>3</v>
      </c>
      <c r="F145" s="127" t="s">
        <v>288</v>
      </c>
      <c r="G145" s="50">
        <v>50000</v>
      </c>
      <c r="H145" s="5"/>
      <c r="I145" s="18"/>
      <c r="J145" s="19"/>
      <c r="K145" s="14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s="1" customFormat="1" ht="11.1" customHeight="1" x14ac:dyDescent="0.2">
      <c r="A146" s="54">
        <v>31</v>
      </c>
      <c r="B146" s="55" t="s">
        <v>284</v>
      </c>
      <c r="C146" s="97">
        <v>100000</v>
      </c>
      <c r="D146" s="100"/>
      <c r="E146" s="54">
        <v>4</v>
      </c>
      <c r="F146" s="49" t="s">
        <v>190</v>
      </c>
      <c r="G146" s="50">
        <v>125000</v>
      </c>
      <c r="H146" s="5"/>
      <c r="I146" s="18"/>
      <c r="J146" s="19"/>
      <c r="K146" s="14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s="1" customFormat="1" ht="11.1" customHeight="1" x14ac:dyDescent="0.2">
      <c r="A147" s="54">
        <v>32</v>
      </c>
      <c r="B147" s="49" t="s">
        <v>285</v>
      </c>
      <c r="C147" s="97">
        <v>100000</v>
      </c>
      <c r="D147" s="100"/>
      <c r="E147" s="54"/>
      <c r="F147" s="49"/>
      <c r="G147" s="50"/>
      <c r="H147" s="5"/>
      <c r="I147" s="18"/>
      <c r="J147" s="19"/>
      <c r="K147" s="14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s="1" customFormat="1" ht="11.1" customHeight="1" x14ac:dyDescent="0.2">
      <c r="A148" s="54">
        <v>33</v>
      </c>
      <c r="B148" s="49" t="s">
        <v>164</v>
      </c>
      <c r="C148" s="50">
        <v>105000</v>
      </c>
      <c r="D148" s="100"/>
      <c r="E148" s="54"/>
      <c r="F148" s="62" t="s">
        <v>85</v>
      </c>
      <c r="G148" s="50"/>
      <c r="H148" s="5"/>
      <c r="I148" s="18"/>
      <c r="J148" s="19"/>
      <c r="K148" s="14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s="1" customFormat="1" ht="11.1" customHeight="1" x14ac:dyDescent="0.2">
      <c r="A149" s="27">
        <v>34</v>
      </c>
      <c r="B149" s="49" t="s">
        <v>165</v>
      </c>
      <c r="C149" s="50">
        <v>50000</v>
      </c>
      <c r="D149" s="100"/>
      <c r="E149" s="54">
        <v>1</v>
      </c>
      <c r="F149" s="55" t="s">
        <v>136</v>
      </c>
      <c r="G149" s="50">
        <v>40000</v>
      </c>
      <c r="H149" s="5"/>
      <c r="I149" s="18"/>
      <c r="J149" s="19"/>
      <c r="K149" s="14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s="1" customFormat="1" ht="11.1" customHeight="1" x14ac:dyDescent="0.2">
      <c r="A150" s="54">
        <v>35</v>
      </c>
      <c r="B150" s="53" t="s">
        <v>188</v>
      </c>
      <c r="C150" s="50">
        <v>50000</v>
      </c>
      <c r="D150" s="81"/>
      <c r="E150" s="54"/>
      <c r="F150" s="49" t="s">
        <v>137</v>
      </c>
      <c r="G150" s="50"/>
      <c r="H150" s="5"/>
      <c r="I150" s="18"/>
      <c r="J150" s="19"/>
      <c r="K150" s="14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s="1" customFormat="1" ht="11.1" customHeight="1" x14ac:dyDescent="0.2">
      <c r="A151" s="54"/>
      <c r="B151" s="53"/>
      <c r="C151" s="97"/>
      <c r="D151" s="81"/>
      <c r="E151" s="27">
        <v>2</v>
      </c>
      <c r="F151" s="53" t="s">
        <v>329</v>
      </c>
      <c r="G151" s="50">
        <v>39000</v>
      </c>
      <c r="H151" s="5"/>
      <c r="I151" s="18"/>
      <c r="J151" s="19"/>
      <c r="K151" s="14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s="1" customFormat="1" ht="11.1" customHeight="1" x14ac:dyDescent="0.2">
      <c r="A152" s="54"/>
      <c r="B152" s="67" t="s">
        <v>43</v>
      </c>
      <c r="C152" s="50"/>
      <c r="D152" s="81"/>
      <c r="E152" s="54">
        <v>3</v>
      </c>
      <c r="F152" s="53" t="s">
        <v>330</v>
      </c>
      <c r="G152" s="50">
        <v>110000</v>
      </c>
      <c r="H152" s="5"/>
      <c r="I152" s="18"/>
      <c r="J152" s="19"/>
      <c r="K152" s="14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s="1" customFormat="1" ht="11.1" customHeight="1" x14ac:dyDescent="0.2">
      <c r="A153" s="54"/>
      <c r="B153" s="67" t="s">
        <v>14</v>
      </c>
      <c r="C153" s="97"/>
      <c r="D153" s="81"/>
      <c r="E153" s="54">
        <v>4</v>
      </c>
      <c r="F153" s="49" t="s">
        <v>331</v>
      </c>
      <c r="G153" s="97">
        <v>178000</v>
      </c>
      <c r="H153" s="5"/>
      <c r="I153" s="18"/>
      <c r="J153" s="19"/>
      <c r="K153" s="14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s="1" customFormat="1" ht="11.1" customHeight="1" x14ac:dyDescent="0.2">
      <c r="A154" s="27">
        <v>1</v>
      </c>
      <c r="B154" s="53" t="s">
        <v>227</v>
      </c>
      <c r="C154" s="50">
        <v>100000</v>
      </c>
      <c r="D154" s="81"/>
      <c r="E154" s="54">
        <v>5</v>
      </c>
      <c r="F154" s="49" t="s">
        <v>251</v>
      </c>
      <c r="G154" s="97">
        <v>26000</v>
      </c>
      <c r="H154" s="5"/>
      <c r="I154" s="18"/>
      <c r="J154" s="19"/>
      <c r="K154" s="14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s="1" customFormat="1" ht="11.1" customHeight="1" x14ac:dyDescent="0.2">
      <c r="A155" s="54">
        <v>2</v>
      </c>
      <c r="B155" s="53" t="s">
        <v>228</v>
      </c>
      <c r="C155" s="97">
        <v>20000</v>
      </c>
      <c r="D155" s="81"/>
      <c r="E155" s="54">
        <v>6</v>
      </c>
      <c r="F155" s="53" t="s">
        <v>168</v>
      </c>
      <c r="G155" s="50">
        <v>106000</v>
      </c>
      <c r="H155" s="19"/>
      <c r="I155" s="1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3" s="1" customFormat="1" ht="11.1" customHeight="1" x14ac:dyDescent="0.2">
      <c r="A156" s="54">
        <v>3</v>
      </c>
      <c r="B156" s="53" t="s">
        <v>229</v>
      </c>
      <c r="C156" s="50">
        <v>50000</v>
      </c>
      <c r="D156" s="50"/>
      <c r="E156" s="54">
        <v>7</v>
      </c>
      <c r="F156" s="49" t="s">
        <v>249</v>
      </c>
      <c r="G156" s="97">
        <v>230000</v>
      </c>
      <c r="H156" s="19"/>
      <c r="I156" s="1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3" s="1" customFormat="1" ht="11.1" customHeight="1" x14ac:dyDescent="0.2">
      <c r="A157" s="54">
        <v>4</v>
      </c>
      <c r="B157" s="49" t="s">
        <v>247</v>
      </c>
      <c r="C157" s="97">
        <v>75000</v>
      </c>
      <c r="D157" s="50"/>
      <c r="E157" s="54"/>
      <c r="F157" s="49" t="s">
        <v>250</v>
      </c>
      <c r="G157" s="51"/>
      <c r="H157" s="19"/>
      <c r="I157" s="1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3" s="1" customFormat="1" ht="11.1" customHeight="1" x14ac:dyDescent="0.2">
      <c r="A158" s="54"/>
      <c r="B158" s="49"/>
      <c r="C158" s="50"/>
      <c r="D158" s="50"/>
      <c r="E158" s="54"/>
      <c r="F158" s="55"/>
      <c r="G158" s="50"/>
      <c r="H158" s="19"/>
      <c r="I158" s="1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3" s="1" customFormat="1" ht="11.1" customHeight="1" x14ac:dyDescent="0.2">
      <c r="A159" s="151" t="s">
        <v>6</v>
      </c>
      <c r="B159" s="152"/>
      <c r="C159" s="68">
        <f>SUM(C112:C158)</f>
        <v>40789600</v>
      </c>
      <c r="D159" s="82"/>
      <c r="E159" s="151" t="s">
        <v>6</v>
      </c>
      <c r="F159" s="152"/>
      <c r="G159" s="68">
        <f>SUM(G112:G158)</f>
        <v>42859600</v>
      </c>
      <c r="H159" s="19"/>
      <c r="I159" s="1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3" s="1" customFormat="1" ht="11.1" customHeight="1" x14ac:dyDescent="0.2">
      <c r="A160" s="140"/>
      <c r="B160" s="140"/>
      <c r="C160" s="73"/>
      <c r="D160" s="72"/>
      <c r="E160" s="140"/>
      <c r="F160" s="140"/>
      <c r="G160" s="73"/>
      <c r="H160" s="19"/>
      <c r="I160" s="1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s="1" customFormat="1" ht="11.1" customHeight="1" x14ac:dyDescent="0.2">
      <c r="A161" s="153" t="s">
        <v>9</v>
      </c>
      <c r="B161" s="153"/>
      <c r="C161" s="153"/>
      <c r="D161" s="153"/>
      <c r="E161" s="153"/>
      <c r="F161" s="153"/>
      <c r="G161" s="153"/>
      <c r="H161" s="19"/>
      <c r="I161" s="1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s="1" customFormat="1" ht="11.1" customHeight="1" x14ac:dyDescent="0.2">
      <c r="A162" s="160" t="s">
        <v>121</v>
      </c>
      <c r="B162" s="160"/>
      <c r="C162" s="160"/>
      <c r="D162" s="160"/>
      <c r="E162" s="160"/>
      <c r="F162" s="160"/>
      <c r="G162" s="160"/>
      <c r="H162" s="19"/>
      <c r="I162" s="1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s="1" customFormat="1" ht="11.1" customHeight="1" x14ac:dyDescent="0.2">
      <c r="A163" s="150" t="s">
        <v>11</v>
      </c>
      <c r="B163" s="150"/>
      <c r="C163" s="150"/>
      <c r="D163" s="150"/>
      <c r="E163" s="150"/>
      <c r="F163" s="150"/>
      <c r="G163" s="150"/>
      <c r="H163" s="19"/>
      <c r="I163" s="1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s="1" customFormat="1" ht="11.1" customHeight="1" thickBot="1" x14ac:dyDescent="0.25">
      <c r="A164" s="123" t="s">
        <v>0</v>
      </c>
      <c r="B164" s="88" t="s">
        <v>1</v>
      </c>
      <c r="C164" s="88" t="s">
        <v>5</v>
      </c>
      <c r="D164" s="72"/>
      <c r="E164" s="123" t="s">
        <v>0</v>
      </c>
      <c r="F164" s="88" t="s">
        <v>1</v>
      </c>
      <c r="G164" s="88" t="s">
        <v>5</v>
      </c>
      <c r="H164" s="19"/>
      <c r="I164" s="1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s="1" customFormat="1" ht="11.1" customHeight="1" x14ac:dyDescent="0.2">
      <c r="A165" s="76" t="s">
        <v>4</v>
      </c>
      <c r="B165" s="77" t="s">
        <v>7</v>
      </c>
      <c r="C165" s="78">
        <f>G159</f>
        <v>42859600</v>
      </c>
      <c r="D165" s="72"/>
      <c r="E165" s="76"/>
      <c r="F165" s="77"/>
      <c r="G165" s="78"/>
      <c r="H165" s="19"/>
      <c r="I165" s="1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s="1" customFormat="1" ht="11.1" customHeight="1" x14ac:dyDescent="0.2">
      <c r="A166" s="27"/>
      <c r="B166" s="53"/>
      <c r="C166" s="50"/>
      <c r="D166" s="72"/>
      <c r="E166" s="32" t="s">
        <v>71</v>
      </c>
      <c r="F166" s="60" t="s">
        <v>39</v>
      </c>
      <c r="G166" s="97"/>
      <c r="H166" s="19"/>
      <c r="I166" s="1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s="1" customFormat="1" ht="11.1" customHeight="1" x14ac:dyDescent="0.2">
      <c r="A167" s="27">
        <v>8</v>
      </c>
      <c r="B167" s="53" t="s">
        <v>169</v>
      </c>
      <c r="C167" s="50">
        <v>785000</v>
      </c>
      <c r="D167" s="72"/>
      <c r="E167" s="54"/>
      <c r="F167" s="49"/>
      <c r="G167" s="97"/>
      <c r="H167" s="19"/>
      <c r="I167" s="1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s="1" customFormat="1" ht="11.1" customHeight="1" x14ac:dyDescent="0.2">
      <c r="A168" s="54"/>
      <c r="B168" s="49"/>
      <c r="C168" s="97"/>
      <c r="D168" s="72"/>
      <c r="E168" s="61" t="s">
        <v>48</v>
      </c>
      <c r="F168" s="67" t="s">
        <v>312</v>
      </c>
      <c r="G168" s="50"/>
      <c r="H168" s="19"/>
      <c r="I168" s="1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s="1" customFormat="1" ht="11.1" customHeight="1" x14ac:dyDescent="0.2">
      <c r="A169" s="61" t="s">
        <v>31</v>
      </c>
      <c r="B169" s="60" t="s">
        <v>32</v>
      </c>
      <c r="C169" s="97"/>
      <c r="D169" s="72"/>
      <c r="E169" s="54"/>
      <c r="F169" s="60" t="s">
        <v>313</v>
      </c>
      <c r="G169" s="97"/>
      <c r="H169" s="19"/>
      <c r="I169" s="1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s="1" customFormat="1" ht="11.1" customHeight="1" x14ac:dyDescent="0.2">
      <c r="A170" s="61"/>
      <c r="B170" s="60" t="s">
        <v>15</v>
      </c>
      <c r="C170" s="50"/>
      <c r="D170" s="72"/>
      <c r="E170" s="58">
        <v>1</v>
      </c>
      <c r="F170" s="49" t="s">
        <v>198</v>
      </c>
      <c r="G170" s="50">
        <v>415100</v>
      </c>
      <c r="H170" s="19"/>
      <c r="I170" s="1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s="1" customFormat="1" ht="11.1" customHeight="1" x14ac:dyDescent="0.2">
      <c r="A171" s="54">
        <v>1</v>
      </c>
      <c r="B171" s="53" t="s">
        <v>157</v>
      </c>
      <c r="C171" s="97">
        <v>1260000</v>
      </c>
      <c r="D171" s="72"/>
      <c r="E171" s="54"/>
      <c r="F171" s="49"/>
      <c r="G171" s="97"/>
      <c r="H171" s="19"/>
      <c r="I171" s="1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s="1" customFormat="1" ht="11.1" customHeight="1" x14ac:dyDescent="0.2">
      <c r="A172" s="54">
        <v>2</v>
      </c>
      <c r="B172" s="49" t="s">
        <v>163</v>
      </c>
      <c r="C172" s="97">
        <v>300000</v>
      </c>
      <c r="D172" s="72"/>
      <c r="E172" s="61" t="s">
        <v>51</v>
      </c>
      <c r="F172" s="67" t="s">
        <v>45</v>
      </c>
      <c r="G172" s="50"/>
      <c r="H172" s="19"/>
      <c r="I172" s="1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s="1" customFormat="1" ht="11.1" customHeight="1" x14ac:dyDescent="0.2">
      <c r="A173" s="54">
        <v>3</v>
      </c>
      <c r="B173" s="49" t="s">
        <v>191</v>
      </c>
      <c r="C173" s="50">
        <v>100000</v>
      </c>
      <c r="D173" s="72"/>
      <c r="E173" s="54"/>
      <c r="F173" s="60" t="s">
        <v>314</v>
      </c>
      <c r="G173" s="97"/>
      <c r="H173" s="19"/>
      <c r="I173" s="1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s="1" customFormat="1" ht="11.1" customHeight="1" x14ac:dyDescent="0.2">
      <c r="A174" s="54">
        <v>4</v>
      </c>
      <c r="B174" s="49" t="s">
        <v>192</v>
      </c>
      <c r="C174" s="97">
        <v>500000</v>
      </c>
      <c r="D174" s="72"/>
      <c r="E174" s="58">
        <v>1</v>
      </c>
      <c r="F174" s="49" t="s">
        <v>315</v>
      </c>
      <c r="G174" s="50">
        <v>1505000</v>
      </c>
      <c r="H174" s="19"/>
      <c r="I174" s="1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s="1" customFormat="1" ht="11.1" customHeight="1" x14ac:dyDescent="0.2">
      <c r="A175" s="27"/>
      <c r="B175" s="60" t="s">
        <v>89</v>
      </c>
      <c r="C175" s="50">
        <v>0</v>
      </c>
      <c r="D175" s="72"/>
      <c r="E175" s="54"/>
      <c r="F175" s="60" t="s">
        <v>311</v>
      </c>
      <c r="G175" s="97"/>
      <c r="H175" s="19"/>
      <c r="I175" s="1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s="1" customFormat="1" ht="11.1" customHeight="1" x14ac:dyDescent="0.2">
      <c r="A176" s="54"/>
      <c r="B176" s="49"/>
      <c r="C176" s="50"/>
      <c r="D176" s="72"/>
      <c r="E176" s="58"/>
      <c r="F176" s="60" t="s">
        <v>68</v>
      </c>
      <c r="G176" s="50"/>
      <c r="H176" s="19"/>
      <c r="I176" s="1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s="1" customFormat="1" ht="11.1" customHeight="1" x14ac:dyDescent="0.2">
      <c r="A177" s="61" t="s">
        <v>38</v>
      </c>
      <c r="B177" s="60" t="s">
        <v>35</v>
      </c>
      <c r="C177" s="97"/>
      <c r="D177" s="72"/>
      <c r="E177" s="54">
        <v>1</v>
      </c>
      <c r="F177" s="49" t="s">
        <v>171</v>
      </c>
      <c r="G177" s="97">
        <v>226500</v>
      </c>
      <c r="H177" s="19"/>
      <c r="I177" s="1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s="1" customFormat="1" ht="11.1" customHeight="1" x14ac:dyDescent="0.2">
      <c r="A178" s="61"/>
      <c r="B178" s="60" t="s">
        <v>36</v>
      </c>
      <c r="C178" s="50"/>
      <c r="D178" s="72"/>
      <c r="E178" s="54">
        <v>2</v>
      </c>
      <c r="F178" s="49" t="s">
        <v>172</v>
      </c>
      <c r="G178" s="97">
        <v>5000</v>
      </c>
      <c r="H178" s="19"/>
      <c r="I178" s="1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s="1" customFormat="1" ht="11.1" customHeight="1" x14ac:dyDescent="0.2">
      <c r="A179" s="61"/>
      <c r="B179" s="60" t="s">
        <v>46</v>
      </c>
      <c r="C179" s="50"/>
      <c r="D179" s="72"/>
      <c r="E179" s="54">
        <v>3</v>
      </c>
      <c r="F179" s="53" t="s">
        <v>196</v>
      </c>
      <c r="G179" s="50">
        <v>21100</v>
      </c>
      <c r="H179" s="19"/>
      <c r="I179" s="1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s="1" customFormat="1" ht="11.1" customHeight="1" x14ac:dyDescent="0.2">
      <c r="A180" s="54">
        <v>1</v>
      </c>
      <c r="B180" s="49" t="s">
        <v>158</v>
      </c>
      <c r="C180" s="50">
        <v>50000</v>
      </c>
      <c r="D180" s="72"/>
      <c r="E180" s="58">
        <v>4</v>
      </c>
      <c r="F180" s="49" t="s">
        <v>197</v>
      </c>
      <c r="G180" s="50">
        <v>389000</v>
      </c>
      <c r="H180" s="19"/>
      <c r="I180" s="1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s="1" customFormat="1" ht="11.1" customHeight="1" x14ac:dyDescent="0.2">
      <c r="A181" s="54"/>
      <c r="B181" s="49"/>
      <c r="C181" s="50"/>
      <c r="D181" s="72"/>
      <c r="E181" s="54">
        <v>5</v>
      </c>
      <c r="F181" s="49" t="s">
        <v>291</v>
      </c>
      <c r="G181" s="97">
        <v>100000</v>
      </c>
      <c r="H181" s="19"/>
      <c r="I181" s="1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s="1" customFormat="1" ht="11.1" customHeight="1" x14ac:dyDescent="0.2">
      <c r="A182" s="61" t="s">
        <v>37</v>
      </c>
      <c r="B182" s="60" t="s">
        <v>56</v>
      </c>
      <c r="C182" s="52"/>
      <c r="D182" s="72"/>
      <c r="E182" s="54">
        <v>6</v>
      </c>
      <c r="F182" s="49" t="s">
        <v>292</v>
      </c>
      <c r="G182" s="97">
        <v>1439000</v>
      </c>
      <c r="H182" s="19"/>
      <c r="I182" s="1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s="1" customFormat="1" ht="11.1" customHeight="1" x14ac:dyDescent="0.2">
      <c r="A183" s="61"/>
      <c r="B183" s="62" t="s">
        <v>57</v>
      </c>
      <c r="C183" s="50"/>
      <c r="D183" s="72"/>
      <c r="E183" s="54">
        <v>7</v>
      </c>
      <c r="F183" s="53" t="s">
        <v>335</v>
      </c>
      <c r="G183" s="50">
        <v>140000</v>
      </c>
      <c r="H183" s="19"/>
      <c r="I183" s="1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s="1" customFormat="1" ht="11.1" customHeight="1" x14ac:dyDescent="0.2">
      <c r="A184" s="54">
        <v>1</v>
      </c>
      <c r="B184" s="53" t="s">
        <v>152</v>
      </c>
      <c r="C184" s="50">
        <v>30000</v>
      </c>
      <c r="D184" s="72"/>
      <c r="E184" s="61"/>
      <c r="F184" s="62"/>
      <c r="G184" s="50"/>
      <c r="H184" s="19"/>
      <c r="I184" s="1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s="1" customFormat="1" ht="11.1" customHeight="1" x14ac:dyDescent="0.2">
      <c r="A185" s="54">
        <v>2</v>
      </c>
      <c r="B185" s="49" t="s">
        <v>180</v>
      </c>
      <c r="C185" s="50">
        <v>45000</v>
      </c>
      <c r="D185" s="72"/>
      <c r="E185" s="61" t="s">
        <v>61</v>
      </c>
      <c r="F185" s="62" t="s">
        <v>332</v>
      </c>
      <c r="G185" s="50"/>
      <c r="H185" s="19"/>
      <c r="I185" s="1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s="1" customFormat="1" ht="11.1" customHeight="1" x14ac:dyDescent="0.2">
      <c r="A186" s="54"/>
      <c r="B186" s="53"/>
      <c r="C186" s="50"/>
      <c r="D186" s="72"/>
      <c r="E186" s="54"/>
      <c r="F186" s="62" t="s">
        <v>333</v>
      </c>
      <c r="G186" s="50"/>
      <c r="H186" s="19"/>
      <c r="I186" s="1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s="1" customFormat="1" ht="11.1" customHeight="1" x14ac:dyDescent="0.2">
      <c r="A187" s="61" t="s">
        <v>40</v>
      </c>
      <c r="B187" s="62" t="s">
        <v>44</v>
      </c>
      <c r="C187" s="50"/>
      <c r="D187" s="72"/>
      <c r="E187" s="54"/>
      <c r="F187" s="60" t="s">
        <v>93</v>
      </c>
      <c r="G187" s="50"/>
      <c r="H187" s="19"/>
      <c r="I187" s="1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s="1" customFormat="1" ht="11.1" customHeight="1" x14ac:dyDescent="0.2">
      <c r="A188" s="32"/>
      <c r="B188" s="62" t="s">
        <v>60</v>
      </c>
      <c r="C188" s="50">
        <v>0</v>
      </c>
      <c r="D188" s="72"/>
      <c r="E188" s="54">
        <v>1</v>
      </c>
      <c r="F188" s="53" t="s">
        <v>334</v>
      </c>
      <c r="G188" s="97">
        <v>1350000</v>
      </c>
      <c r="H188" s="19"/>
      <c r="I188" s="1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s="1" customFormat="1" ht="11.1" customHeight="1" x14ac:dyDescent="0.2">
      <c r="A189" s="61"/>
      <c r="B189" s="60" t="s">
        <v>86</v>
      </c>
      <c r="C189" s="50">
        <v>0</v>
      </c>
      <c r="D189" s="72"/>
      <c r="E189" s="54"/>
      <c r="F189" s="53"/>
      <c r="G189" s="50"/>
      <c r="H189" s="19"/>
      <c r="I189" s="1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s="1" customFormat="1" ht="11.1" customHeight="1" x14ac:dyDescent="0.2">
      <c r="A190" s="58"/>
      <c r="B190" s="111"/>
      <c r="C190" s="50"/>
      <c r="D190" s="72"/>
      <c r="E190" s="61" t="s">
        <v>62</v>
      </c>
      <c r="F190" s="62" t="s">
        <v>91</v>
      </c>
      <c r="G190" s="50"/>
      <c r="H190" s="19"/>
      <c r="I190" s="1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s="1" customFormat="1" ht="11.1" customHeight="1" x14ac:dyDescent="0.2">
      <c r="A191" s="61" t="s">
        <v>58</v>
      </c>
      <c r="B191" s="60" t="s">
        <v>16</v>
      </c>
      <c r="C191" s="97"/>
      <c r="D191" s="72"/>
      <c r="E191" s="61"/>
      <c r="F191" s="62" t="s">
        <v>92</v>
      </c>
      <c r="G191" s="97"/>
      <c r="H191" s="19"/>
      <c r="I191" s="1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s="1" customFormat="1" ht="11.1" customHeight="1" x14ac:dyDescent="0.2">
      <c r="A192" s="61"/>
      <c r="B192" s="60" t="s">
        <v>17</v>
      </c>
      <c r="C192" s="50"/>
      <c r="D192" s="72"/>
      <c r="E192" s="61"/>
      <c r="F192" s="62" t="s">
        <v>93</v>
      </c>
      <c r="G192" s="50"/>
      <c r="H192" s="19"/>
      <c r="I192" s="1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s="1" customFormat="1" ht="11.1" customHeight="1" x14ac:dyDescent="0.2">
      <c r="A193" s="58"/>
      <c r="B193" s="60" t="s">
        <v>33</v>
      </c>
      <c r="C193" s="50"/>
      <c r="D193" s="72"/>
      <c r="E193" s="54">
        <v>1</v>
      </c>
      <c r="F193" s="53" t="s">
        <v>178</v>
      </c>
      <c r="G193" s="50">
        <v>250000</v>
      </c>
      <c r="H193" s="19"/>
      <c r="I193" s="1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s="1" customFormat="1" ht="11.1" customHeight="1" x14ac:dyDescent="0.2">
      <c r="A194" s="54"/>
      <c r="B194" s="60" t="s">
        <v>34</v>
      </c>
      <c r="C194" s="52"/>
      <c r="D194" s="72"/>
      <c r="E194" s="58">
        <v>2</v>
      </c>
      <c r="F194" s="111" t="s">
        <v>295</v>
      </c>
      <c r="G194" s="97">
        <v>142000</v>
      </c>
      <c r="H194" s="19"/>
      <c r="I194" s="1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s="1" customFormat="1" ht="11.1" customHeight="1" x14ac:dyDescent="0.2">
      <c r="A195" s="54">
        <v>1</v>
      </c>
      <c r="B195" s="53" t="s">
        <v>132</v>
      </c>
      <c r="C195" s="50">
        <v>519000</v>
      </c>
      <c r="D195" s="72"/>
      <c r="E195" s="54">
        <v>3</v>
      </c>
      <c r="F195" s="53" t="s">
        <v>316</v>
      </c>
      <c r="G195" s="50">
        <v>1525000</v>
      </c>
      <c r="H195" s="19"/>
      <c r="I195" s="1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s="1" customFormat="1" ht="11.1" customHeight="1" x14ac:dyDescent="0.2">
      <c r="A196" s="54"/>
      <c r="B196" s="53" t="s">
        <v>74</v>
      </c>
      <c r="C196" s="50"/>
      <c r="D196" s="72"/>
      <c r="E196" s="61"/>
      <c r="F196" s="62" t="s">
        <v>317</v>
      </c>
      <c r="G196" s="50"/>
      <c r="H196" s="19"/>
      <c r="I196" s="1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s="1" customFormat="1" ht="11.1" customHeight="1" x14ac:dyDescent="0.2">
      <c r="A197" s="54">
        <v>2</v>
      </c>
      <c r="B197" s="53" t="s">
        <v>132</v>
      </c>
      <c r="C197" s="50">
        <v>851000</v>
      </c>
      <c r="D197" s="72"/>
      <c r="E197" s="54">
        <v>1</v>
      </c>
      <c r="F197" s="53" t="s">
        <v>318</v>
      </c>
      <c r="G197" s="97">
        <v>1458540</v>
      </c>
      <c r="H197" s="19"/>
      <c r="I197" s="1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s="1" customFormat="1" ht="11.1" customHeight="1" x14ac:dyDescent="0.2">
      <c r="A198" s="54"/>
      <c r="B198" s="53" t="s">
        <v>63</v>
      </c>
      <c r="C198" s="50"/>
      <c r="D198" s="72"/>
      <c r="E198" s="61"/>
      <c r="F198" s="62"/>
      <c r="G198" s="50"/>
      <c r="H198" s="19"/>
      <c r="I198" s="1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s="1" customFormat="1" ht="11.1" customHeight="1" x14ac:dyDescent="0.2">
      <c r="A199" s="54">
        <v>3</v>
      </c>
      <c r="B199" s="53" t="s">
        <v>132</v>
      </c>
      <c r="C199" s="50">
        <v>1327000</v>
      </c>
      <c r="D199" s="72"/>
      <c r="E199" s="61" t="s">
        <v>75</v>
      </c>
      <c r="F199" s="62" t="s">
        <v>67</v>
      </c>
      <c r="G199" s="51"/>
      <c r="H199" s="19"/>
      <c r="I199" s="1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s="1" customFormat="1" ht="11.1" customHeight="1" x14ac:dyDescent="0.2">
      <c r="A200" s="54"/>
      <c r="B200" s="53" t="s">
        <v>64</v>
      </c>
      <c r="C200" s="50"/>
      <c r="D200" s="72"/>
      <c r="E200" s="54">
        <v>1</v>
      </c>
      <c r="F200" s="53" t="s">
        <v>175</v>
      </c>
      <c r="G200" s="50">
        <v>800000</v>
      </c>
      <c r="H200" s="19"/>
      <c r="I200" s="1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s="1" customFormat="1" ht="11.1" customHeight="1" x14ac:dyDescent="0.2">
      <c r="A201" s="54"/>
      <c r="B201" s="49"/>
      <c r="C201" s="97"/>
      <c r="D201" s="72"/>
      <c r="E201" s="54">
        <v>2</v>
      </c>
      <c r="F201" s="53" t="s">
        <v>176</v>
      </c>
      <c r="G201" s="50">
        <v>700000</v>
      </c>
      <c r="H201" s="19"/>
      <c r="I201" s="1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s="1" customFormat="1" ht="11.1" customHeight="1" x14ac:dyDescent="0.2">
      <c r="A202" s="54"/>
      <c r="B202" s="49"/>
      <c r="C202" s="50"/>
      <c r="D202" s="72"/>
      <c r="E202" s="54">
        <v>3</v>
      </c>
      <c r="F202" s="53" t="s">
        <v>177</v>
      </c>
      <c r="G202" s="50">
        <v>875000</v>
      </c>
      <c r="H202" s="19"/>
      <c r="I202" s="1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s="1" customFormat="1" ht="11.1" customHeight="1" x14ac:dyDescent="0.2">
      <c r="A203" s="54"/>
      <c r="B203" s="49"/>
      <c r="C203" s="97"/>
      <c r="D203" s="72"/>
      <c r="E203" s="54">
        <v>4</v>
      </c>
      <c r="F203" s="49" t="s">
        <v>112</v>
      </c>
      <c r="G203" s="50">
        <v>250000</v>
      </c>
      <c r="H203" s="19"/>
      <c r="I203" s="1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s="1" customFormat="1" ht="11.1" customHeight="1" x14ac:dyDescent="0.2">
      <c r="A204" s="27"/>
      <c r="B204" s="60"/>
      <c r="C204" s="50"/>
      <c r="D204" s="72"/>
      <c r="E204" s="54"/>
      <c r="F204" s="53"/>
      <c r="G204" s="50"/>
      <c r="H204" s="19"/>
      <c r="I204" s="1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s="1" customFormat="1" ht="11.1" customHeight="1" x14ac:dyDescent="0.2">
      <c r="A205" s="54"/>
      <c r="B205" s="49"/>
      <c r="C205" s="50"/>
      <c r="D205" s="72"/>
      <c r="E205" s="61" t="s">
        <v>117</v>
      </c>
      <c r="F205" s="62" t="s">
        <v>77</v>
      </c>
      <c r="G205" s="52"/>
      <c r="H205" s="19"/>
      <c r="I205" s="1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s="1" customFormat="1" ht="11.1" customHeight="1" x14ac:dyDescent="0.2">
      <c r="A206" s="61"/>
      <c r="B206" s="60"/>
      <c r="C206" s="97"/>
      <c r="D206" s="72"/>
      <c r="E206" s="61"/>
      <c r="F206" s="62" t="s">
        <v>78</v>
      </c>
      <c r="G206" s="50"/>
      <c r="H206" s="19"/>
      <c r="I206" s="1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s="1" customFormat="1" ht="11.1" customHeight="1" x14ac:dyDescent="0.2">
      <c r="A207" s="61"/>
      <c r="B207" s="60"/>
      <c r="C207" s="50"/>
      <c r="D207" s="72"/>
      <c r="E207" s="54">
        <v>1</v>
      </c>
      <c r="F207" s="53" t="s">
        <v>174</v>
      </c>
      <c r="G207" s="50">
        <v>600000</v>
      </c>
      <c r="H207" s="19"/>
      <c r="I207" s="1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s="1" customFormat="1" ht="11.1" customHeight="1" x14ac:dyDescent="0.2">
      <c r="A208" s="61"/>
      <c r="B208" s="60"/>
      <c r="C208" s="50"/>
      <c r="D208" s="72"/>
      <c r="E208" s="54">
        <v>2</v>
      </c>
      <c r="F208" s="49" t="s">
        <v>195</v>
      </c>
      <c r="G208" s="50">
        <v>600000</v>
      </c>
      <c r="H208" s="19"/>
      <c r="I208" s="1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s="1" customFormat="1" ht="11.1" customHeight="1" x14ac:dyDescent="0.2">
      <c r="A209" s="54"/>
      <c r="B209" s="49"/>
      <c r="C209" s="50"/>
      <c r="D209" s="72"/>
      <c r="E209" s="54">
        <v>3</v>
      </c>
      <c r="F209" s="49" t="s">
        <v>199</v>
      </c>
      <c r="G209" s="52">
        <v>600000</v>
      </c>
      <c r="H209" s="19"/>
      <c r="I209" s="1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s="1" customFormat="1" ht="11.1" customHeight="1" x14ac:dyDescent="0.2">
      <c r="A210" s="27"/>
      <c r="B210" s="53"/>
      <c r="C210" s="50"/>
      <c r="D210" s="72"/>
      <c r="E210" s="54"/>
      <c r="F210" s="49"/>
      <c r="G210" s="50"/>
      <c r="H210" s="19"/>
      <c r="I210" s="1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s="1" customFormat="1" ht="11.1" customHeight="1" x14ac:dyDescent="0.2">
      <c r="A211" s="151" t="s">
        <v>298</v>
      </c>
      <c r="B211" s="152"/>
      <c r="C211" s="68">
        <f>SUM(C165:C210)</f>
        <v>48626600</v>
      </c>
      <c r="D211" s="72"/>
      <c r="E211" s="151" t="s">
        <v>6</v>
      </c>
      <c r="F211" s="152"/>
      <c r="G211" s="68">
        <f>SUM(G165:G210)</f>
        <v>13391240</v>
      </c>
      <c r="H211" s="19"/>
      <c r="I211" s="1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s="1" customFormat="1" ht="11.1" customHeight="1" x14ac:dyDescent="0.2">
      <c r="A212" s="140"/>
      <c r="B212" s="140"/>
      <c r="C212" s="73"/>
      <c r="D212" s="72"/>
      <c r="E212" s="140"/>
      <c r="F212" s="140"/>
      <c r="G212" s="73"/>
      <c r="H212" s="19"/>
      <c r="I212" s="1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s="1" customFormat="1" ht="11.1" customHeight="1" x14ac:dyDescent="0.2">
      <c r="A213" s="153" t="s">
        <v>9</v>
      </c>
      <c r="B213" s="153"/>
      <c r="C213" s="153"/>
      <c r="D213" s="153"/>
      <c r="E213" s="153"/>
      <c r="F213" s="153"/>
      <c r="G213" s="153"/>
      <c r="H213" s="3"/>
      <c r="I213" s="3"/>
      <c r="J213" s="3"/>
      <c r="K213" s="3"/>
      <c r="L213" s="3"/>
      <c r="M213" s="3"/>
      <c r="N213" s="3"/>
    </row>
    <row r="214" spans="1:21" s="1" customFormat="1" ht="11.1" customHeight="1" x14ac:dyDescent="0.2">
      <c r="A214" s="160" t="s">
        <v>121</v>
      </c>
      <c r="B214" s="160"/>
      <c r="C214" s="160"/>
      <c r="D214" s="160"/>
      <c r="E214" s="160"/>
      <c r="F214" s="160"/>
      <c r="G214" s="160"/>
      <c r="H214" s="3"/>
      <c r="I214" s="3"/>
      <c r="J214" s="3"/>
      <c r="K214" s="3"/>
      <c r="L214" s="3"/>
    </row>
    <row r="215" spans="1:21" s="1" customFormat="1" ht="11.1" customHeight="1" x14ac:dyDescent="0.2">
      <c r="A215" s="150" t="s">
        <v>22</v>
      </c>
      <c r="B215" s="150"/>
      <c r="C215" s="150"/>
      <c r="D215" s="150"/>
      <c r="E215" s="150"/>
      <c r="F215" s="150"/>
      <c r="G215" s="150"/>
      <c r="H215" s="3"/>
      <c r="I215" s="3"/>
      <c r="J215" s="3"/>
      <c r="K215" s="3"/>
      <c r="L215" s="3"/>
    </row>
    <row r="216" spans="1:21" s="1" customFormat="1" ht="11.1" customHeight="1" thickBot="1" x14ac:dyDescent="0.25">
      <c r="A216" s="131" t="s">
        <v>0</v>
      </c>
      <c r="B216" s="88" t="s">
        <v>1</v>
      </c>
      <c r="C216" s="88" t="s">
        <v>5</v>
      </c>
      <c r="D216" s="56"/>
      <c r="E216" s="131" t="s">
        <v>0</v>
      </c>
      <c r="F216" s="88" t="s">
        <v>1</v>
      </c>
      <c r="G216" s="88" t="s">
        <v>5</v>
      </c>
      <c r="H216" s="3"/>
      <c r="I216" s="3"/>
    </row>
    <row r="217" spans="1:21" s="1" customFormat="1" ht="11.1" customHeight="1" x14ac:dyDescent="0.2">
      <c r="A217" s="76" t="s">
        <v>4</v>
      </c>
      <c r="B217" s="77" t="s">
        <v>7</v>
      </c>
      <c r="C217" s="78">
        <f>G211</f>
        <v>13391240</v>
      </c>
      <c r="D217" s="93"/>
      <c r="E217" s="76"/>
      <c r="F217" s="77" t="s">
        <v>7</v>
      </c>
      <c r="G217" s="78">
        <f>C263</f>
        <v>35413440</v>
      </c>
      <c r="H217" s="3"/>
      <c r="I217" s="3"/>
    </row>
    <row r="218" spans="1:21" s="1" customFormat="1" ht="10.5" customHeight="1" x14ac:dyDescent="0.2">
      <c r="A218" s="27"/>
      <c r="B218" s="49"/>
      <c r="C218" s="97"/>
      <c r="D218" s="80"/>
      <c r="E218" s="54"/>
      <c r="F218" s="49"/>
      <c r="G218" s="97"/>
    </row>
    <row r="219" spans="1:21" s="1" customFormat="1" ht="11.1" customHeight="1" x14ac:dyDescent="0.2">
      <c r="A219" s="54">
        <v>4</v>
      </c>
      <c r="B219" s="55" t="s">
        <v>289</v>
      </c>
      <c r="C219" s="50">
        <v>600000</v>
      </c>
      <c r="D219" s="93"/>
      <c r="E219" s="54"/>
      <c r="F219" s="49"/>
      <c r="G219" s="50"/>
    </row>
    <row r="220" spans="1:21" s="1" customFormat="1" ht="11.1" customHeight="1" x14ac:dyDescent="0.2">
      <c r="A220" s="54">
        <v>5</v>
      </c>
      <c r="B220" s="55" t="s">
        <v>290</v>
      </c>
      <c r="C220" s="97">
        <v>500000</v>
      </c>
      <c r="D220" s="93"/>
      <c r="E220" s="54"/>
      <c r="F220" s="53"/>
      <c r="G220" s="50"/>
    </row>
    <row r="221" spans="1:21" s="1" customFormat="1" ht="11.1" customHeight="1" x14ac:dyDescent="0.2">
      <c r="A221" s="54"/>
      <c r="B221" s="49"/>
      <c r="C221" s="97"/>
      <c r="D221" s="93"/>
      <c r="E221" s="54"/>
      <c r="F221" s="53"/>
      <c r="G221" s="50"/>
    </row>
    <row r="222" spans="1:21" s="1" customFormat="1" ht="11.1" customHeight="1" x14ac:dyDescent="0.2">
      <c r="A222" s="59" t="s">
        <v>118</v>
      </c>
      <c r="B222" s="60" t="s">
        <v>336</v>
      </c>
      <c r="C222" s="50"/>
      <c r="D222" s="93"/>
      <c r="E222" s="54"/>
      <c r="F222" s="53"/>
      <c r="G222" s="50"/>
    </row>
    <row r="223" spans="1:21" s="1" customFormat="1" ht="11.1" customHeight="1" x14ac:dyDescent="0.2">
      <c r="A223" s="54">
        <v>1</v>
      </c>
      <c r="B223" s="49" t="s">
        <v>337</v>
      </c>
      <c r="C223" s="97">
        <v>400000</v>
      </c>
      <c r="D223" s="93"/>
      <c r="E223" s="54"/>
      <c r="F223" s="53"/>
      <c r="G223" s="50"/>
    </row>
    <row r="224" spans="1:21" s="1" customFormat="1" ht="11.1" customHeight="1" x14ac:dyDescent="0.2">
      <c r="A224" s="54"/>
      <c r="B224" s="55"/>
      <c r="C224" s="50"/>
      <c r="D224" s="93"/>
      <c r="E224" s="54"/>
      <c r="F224" s="53"/>
      <c r="G224" s="50"/>
    </row>
    <row r="225" spans="1:7" s="1" customFormat="1" ht="11.1" customHeight="1" x14ac:dyDescent="0.2">
      <c r="A225" s="59" t="s">
        <v>338</v>
      </c>
      <c r="B225" s="60" t="s">
        <v>120</v>
      </c>
      <c r="C225" s="50"/>
      <c r="D225" s="93"/>
      <c r="E225" s="54"/>
      <c r="F225" s="53"/>
      <c r="G225" s="52"/>
    </row>
    <row r="226" spans="1:7" s="1" customFormat="1" ht="11.1" customHeight="1" x14ac:dyDescent="0.2">
      <c r="A226" s="59"/>
      <c r="B226" s="60" t="s">
        <v>326</v>
      </c>
      <c r="C226" s="50"/>
      <c r="D226" s="93"/>
      <c r="E226" s="58"/>
      <c r="F226" s="99"/>
      <c r="G226" s="98"/>
    </row>
    <row r="227" spans="1:7" s="1" customFormat="1" ht="11.1" customHeight="1" x14ac:dyDescent="0.2">
      <c r="A227" s="53">
        <v>1</v>
      </c>
      <c r="B227" s="53" t="s">
        <v>170</v>
      </c>
      <c r="C227" s="50">
        <v>450000</v>
      </c>
      <c r="D227" s="93"/>
      <c r="E227" s="58"/>
      <c r="F227" s="136"/>
      <c r="G227" s="98"/>
    </row>
    <row r="228" spans="1:7" s="1" customFormat="1" ht="11.1" customHeight="1" x14ac:dyDescent="0.2">
      <c r="A228" s="58"/>
      <c r="B228" s="49"/>
      <c r="C228" s="50"/>
      <c r="D228" s="93"/>
      <c r="E228" s="58"/>
      <c r="F228" s="49"/>
      <c r="G228" s="50"/>
    </row>
    <row r="229" spans="1:7" s="1" customFormat="1" ht="11.1" customHeight="1" x14ac:dyDescent="0.2">
      <c r="A229" s="61" t="s">
        <v>340</v>
      </c>
      <c r="B229" s="62" t="s">
        <v>119</v>
      </c>
      <c r="C229" s="50"/>
      <c r="D229" s="93"/>
      <c r="E229" s="58"/>
      <c r="F229" s="99"/>
      <c r="G229" s="98"/>
    </row>
    <row r="230" spans="1:7" s="1" customFormat="1" ht="11.1" customHeight="1" x14ac:dyDescent="0.2">
      <c r="A230" s="54"/>
      <c r="B230" s="62" t="s">
        <v>319</v>
      </c>
      <c r="C230" s="50"/>
      <c r="D230" s="93"/>
      <c r="E230" s="58"/>
      <c r="F230" s="99"/>
      <c r="G230" s="98"/>
    </row>
    <row r="231" spans="1:7" s="1" customFormat="1" ht="11.1" customHeight="1" x14ac:dyDescent="0.2">
      <c r="A231" s="54">
        <v>1</v>
      </c>
      <c r="B231" s="53" t="s">
        <v>193</v>
      </c>
      <c r="C231" s="50">
        <v>7297200</v>
      </c>
      <c r="D231" s="93"/>
      <c r="E231" s="54"/>
      <c r="F231" s="49"/>
      <c r="G231" s="50"/>
    </row>
    <row r="232" spans="1:7" s="1" customFormat="1" ht="11.1" customHeight="1" x14ac:dyDescent="0.2">
      <c r="A232" s="54"/>
      <c r="B232" s="53" t="s">
        <v>194</v>
      </c>
      <c r="C232" s="50"/>
      <c r="D232" s="93"/>
      <c r="E232" s="58"/>
      <c r="F232" s="99"/>
      <c r="G232" s="98"/>
    </row>
    <row r="233" spans="1:7" s="1" customFormat="1" ht="11.1" customHeight="1" x14ac:dyDescent="0.2">
      <c r="A233" s="54"/>
      <c r="B233" s="62" t="s">
        <v>320</v>
      </c>
      <c r="C233" s="50"/>
      <c r="D233" s="93"/>
      <c r="E233" s="58"/>
      <c r="F233" s="99"/>
      <c r="G233" s="98"/>
    </row>
    <row r="234" spans="1:7" s="1" customFormat="1" ht="11.1" customHeight="1" x14ac:dyDescent="0.2">
      <c r="A234" s="54"/>
      <c r="B234" s="62" t="s">
        <v>321</v>
      </c>
      <c r="C234" s="52"/>
      <c r="D234" s="93"/>
      <c r="E234" s="54"/>
      <c r="F234" s="49"/>
      <c r="G234" s="50"/>
    </row>
    <row r="235" spans="1:7" s="1" customFormat="1" ht="11.1" customHeight="1" x14ac:dyDescent="0.2">
      <c r="A235" s="58">
        <v>1</v>
      </c>
      <c r="B235" s="99" t="s">
        <v>200</v>
      </c>
      <c r="C235" s="98">
        <v>3027500</v>
      </c>
      <c r="D235" s="93"/>
      <c r="E235" s="54"/>
      <c r="F235" s="49"/>
      <c r="G235" s="50"/>
    </row>
    <row r="236" spans="1:7" s="1" customFormat="1" ht="11.1" customHeight="1" x14ac:dyDescent="0.2">
      <c r="A236" s="58"/>
      <c r="B236" s="136" t="s">
        <v>201</v>
      </c>
      <c r="C236" s="98"/>
      <c r="D236" s="93"/>
      <c r="E236" s="58"/>
      <c r="F236" s="53"/>
      <c r="G236" s="50"/>
    </row>
    <row r="237" spans="1:7" s="1" customFormat="1" ht="11.1" customHeight="1" x14ac:dyDescent="0.2">
      <c r="A237" s="58"/>
      <c r="B237" s="60" t="s">
        <v>322</v>
      </c>
      <c r="C237" s="50"/>
      <c r="D237" s="93"/>
      <c r="E237" s="54"/>
      <c r="F237" s="49"/>
      <c r="G237" s="50"/>
    </row>
    <row r="238" spans="1:7" s="1" customFormat="1" ht="11.1" customHeight="1" x14ac:dyDescent="0.2">
      <c r="A238" s="58">
        <v>1</v>
      </c>
      <c r="B238" s="99" t="s">
        <v>293</v>
      </c>
      <c r="C238" s="98">
        <v>2269000</v>
      </c>
      <c r="D238" s="93"/>
      <c r="E238" s="61"/>
      <c r="F238" s="60"/>
      <c r="G238" s="50"/>
    </row>
    <row r="239" spans="1:7" s="1" customFormat="1" ht="11.1" customHeight="1" x14ac:dyDescent="0.2">
      <c r="A239" s="58"/>
      <c r="B239" s="99" t="s">
        <v>294</v>
      </c>
      <c r="C239" s="98"/>
      <c r="D239" s="93"/>
      <c r="E239" s="61"/>
      <c r="F239" s="60"/>
      <c r="G239" s="50"/>
    </row>
    <row r="240" spans="1:7" s="1" customFormat="1" ht="11.1" customHeight="1" x14ac:dyDescent="0.2">
      <c r="A240" s="54"/>
      <c r="B240" s="60" t="s">
        <v>323</v>
      </c>
      <c r="C240" s="50"/>
      <c r="D240" s="80"/>
      <c r="E240" s="58"/>
      <c r="F240" s="60"/>
      <c r="G240" s="50"/>
    </row>
    <row r="241" spans="1:12" s="1" customFormat="1" ht="11.1" customHeight="1" x14ac:dyDescent="0.2">
      <c r="A241" s="58">
        <v>1</v>
      </c>
      <c r="B241" s="99" t="s">
        <v>301</v>
      </c>
      <c r="C241" s="98">
        <v>3564000</v>
      </c>
      <c r="D241" s="93"/>
      <c r="E241" s="54"/>
      <c r="F241" s="60"/>
      <c r="G241" s="50"/>
    </row>
    <row r="242" spans="1:12" s="1" customFormat="1" ht="11.1" customHeight="1" x14ac:dyDescent="0.2">
      <c r="A242" s="58"/>
      <c r="B242" s="99" t="s">
        <v>302</v>
      </c>
      <c r="C242" s="137"/>
      <c r="D242" s="93"/>
      <c r="E242" s="54"/>
      <c r="F242" s="53"/>
      <c r="G242" s="50"/>
    </row>
    <row r="243" spans="1:12" s="1" customFormat="1" ht="11.1" customHeight="1" x14ac:dyDescent="0.2">
      <c r="A243" s="54"/>
      <c r="B243" s="60" t="s">
        <v>324</v>
      </c>
      <c r="C243" s="50"/>
      <c r="D243" s="93"/>
      <c r="E243" s="54"/>
      <c r="F243" s="53"/>
      <c r="G243" s="50"/>
    </row>
    <row r="244" spans="1:12" s="1" customFormat="1" ht="11.1" customHeight="1" x14ac:dyDescent="0.2">
      <c r="A244" s="54"/>
      <c r="B244" s="60" t="s">
        <v>325</v>
      </c>
      <c r="C244" s="50"/>
      <c r="D244" s="93"/>
      <c r="E244" s="54"/>
      <c r="F244" s="53"/>
      <c r="G244" s="50"/>
    </row>
    <row r="245" spans="1:12" s="1" customFormat="1" ht="11.1" customHeight="1" x14ac:dyDescent="0.2">
      <c r="A245" s="58">
        <v>1</v>
      </c>
      <c r="B245" s="53" t="s">
        <v>173</v>
      </c>
      <c r="C245" s="50">
        <v>1217500</v>
      </c>
      <c r="D245" s="93"/>
      <c r="E245" s="54"/>
      <c r="F245" s="53"/>
      <c r="G245" s="50"/>
    </row>
    <row r="246" spans="1:12" s="1" customFormat="1" ht="11.1" customHeight="1" x14ac:dyDescent="0.2">
      <c r="A246" s="54"/>
      <c r="B246" s="49"/>
      <c r="C246" s="50"/>
      <c r="D246" s="93"/>
      <c r="E246" s="54"/>
      <c r="F246" s="53"/>
      <c r="G246" s="50"/>
    </row>
    <row r="247" spans="1:12" s="1" customFormat="1" ht="11.1" customHeight="1" x14ac:dyDescent="0.2">
      <c r="A247" s="61" t="s">
        <v>341</v>
      </c>
      <c r="B247" s="60" t="s">
        <v>65</v>
      </c>
      <c r="C247" s="50"/>
      <c r="D247" s="93"/>
      <c r="E247" s="54"/>
      <c r="F247" s="53"/>
      <c r="G247" s="50"/>
    </row>
    <row r="248" spans="1:12" s="1" customFormat="1" ht="11.1" customHeight="1" x14ac:dyDescent="0.2">
      <c r="A248" s="61"/>
      <c r="B248" s="60" t="s">
        <v>66</v>
      </c>
      <c r="C248" s="50"/>
      <c r="D248" s="93"/>
      <c r="E248" s="54"/>
      <c r="F248" s="53"/>
      <c r="G248" s="50"/>
    </row>
    <row r="249" spans="1:12" ht="10.5" customHeight="1" x14ac:dyDescent="0.2">
      <c r="A249" s="58"/>
      <c r="B249" s="60" t="s">
        <v>33</v>
      </c>
      <c r="C249" s="50"/>
      <c r="D249" s="93"/>
      <c r="E249" s="54"/>
      <c r="F249" s="53"/>
      <c r="G249" s="50"/>
    </row>
    <row r="250" spans="1:12" ht="10.5" customHeight="1" x14ac:dyDescent="0.2">
      <c r="A250" s="54"/>
      <c r="B250" s="60" t="s">
        <v>34</v>
      </c>
      <c r="C250" s="50"/>
      <c r="D250" s="93"/>
      <c r="E250" s="54"/>
      <c r="F250" s="53"/>
      <c r="G250" s="50"/>
    </row>
    <row r="251" spans="1:12" ht="11.1" customHeight="1" x14ac:dyDescent="0.2">
      <c r="A251" s="54">
        <v>1</v>
      </c>
      <c r="B251" s="53" t="s">
        <v>132</v>
      </c>
      <c r="C251" s="50">
        <v>519000</v>
      </c>
      <c r="D251" s="80"/>
      <c r="E251" s="54"/>
      <c r="F251" s="53"/>
      <c r="G251" s="50"/>
      <c r="H251" s="2"/>
      <c r="I251" s="2"/>
      <c r="J251" s="2"/>
    </row>
    <row r="252" spans="1:12" ht="11.1" customHeight="1" thickBot="1" x14ac:dyDescent="0.25">
      <c r="A252" s="54"/>
      <c r="B252" s="53" t="s">
        <v>74</v>
      </c>
      <c r="C252" s="50"/>
      <c r="D252" s="93"/>
      <c r="E252" s="125"/>
      <c r="F252" s="124"/>
      <c r="G252" s="126"/>
      <c r="H252" s="2"/>
      <c r="I252" s="2"/>
      <c r="J252" s="2"/>
    </row>
    <row r="253" spans="1:12" ht="11.1" customHeight="1" x14ac:dyDescent="0.2">
      <c r="A253" s="54">
        <v>2</v>
      </c>
      <c r="B253" s="53" t="s">
        <v>132</v>
      </c>
      <c r="C253" s="50">
        <v>851000</v>
      </c>
      <c r="D253" s="93"/>
      <c r="E253" s="156" t="s">
        <v>327</v>
      </c>
      <c r="F253" s="157"/>
      <c r="G253" s="83">
        <f>SUM(G217:G252)</f>
        <v>35413440</v>
      </c>
      <c r="H253" s="2"/>
      <c r="I253" s="2"/>
      <c r="J253" s="2"/>
    </row>
    <row r="254" spans="1:12" ht="11.1" customHeight="1" x14ac:dyDescent="0.2">
      <c r="A254" s="54"/>
      <c r="B254" s="53" t="s">
        <v>63</v>
      </c>
      <c r="C254" s="50"/>
      <c r="D254" s="93"/>
      <c r="E254" s="158" t="s">
        <v>328</v>
      </c>
      <c r="F254" s="154"/>
      <c r="G254" s="141">
        <f>+C5+G211-G253</f>
        <v>279217601</v>
      </c>
      <c r="H254" s="2"/>
      <c r="I254" s="2"/>
      <c r="J254" s="2"/>
      <c r="K254" s="2"/>
      <c r="L254" s="2"/>
    </row>
    <row r="255" spans="1:12" ht="11.1" customHeight="1" thickBot="1" x14ac:dyDescent="0.25">
      <c r="A255" s="54">
        <v>3</v>
      </c>
      <c r="B255" s="53" t="s">
        <v>132</v>
      </c>
      <c r="C255" s="50">
        <v>1327000</v>
      </c>
      <c r="D255" s="93"/>
      <c r="E255" s="159"/>
      <c r="F255" s="155"/>
      <c r="G255" s="142"/>
      <c r="H255" s="2"/>
      <c r="I255" s="2"/>
      <c r="J255" s="2"/>
      <c r="K255" s="2"/>
      <c r="L255" s="2"/>
    </row>
    <row r="256" spans="1:12" ht="11.1" customHeight="1" x14ac:dyDescent="0.2">
      <c r="A256" s="54"/>
      <c r="B256" s="53" t="s">
        <v>64</v>
      </c>
      <c r="C256" s="50"/>
      <c r="D256" s="86"/>
      <c r="E256" s="114"/>
      <c r="F256" s="94" t="s">
        <v>18</v>
      </c>
      <c r="G256" s="95"/>
      <c r="H256" s="2"/>
      <c r="I256" s="2"/>
      <c r="J256" s="2"/>
      <c r="K256" s="2"/>
      <c r="L256" s="2"/>
    </row>
    <row r="257" spans="1:12" ht="11.1" customHeight="1" x14ac:dyDescent="0.2">
      <c r="A257" s="54"/>
      <c r="B257" s="55"/>
      <c r="C257" s="97"/>
      <c r="D257" s="86"/>
      <c r="E257" s="115"/>
      <c r="F257" s="89" t="s">
        <v>19</v>
      </c>
      <c r="G257" s="105"/>
      <c r="H257" s="2"/>
      <c r="I257" s="2"/>
      <c r="J257" s="2"/>
      <c r="K257" s="2"/>
      <c r="L257" s="2"/>
    </row>
    <row r="258" spans="1:12" ht="11.1" customHeight="1" x14ac:dyDescent="0.2">
      <c r="A258" s="54"/>
      <c r="B258" s="49"/>
      <c r="C258" s="50"/>
      <c r="D258" s="86"/>
      <c r="E258" s="115"/>
      <c r="F258" s="106" t="s">
        <v>55</v>
      </c>
      <c r="G258" s="105"/>
      <c r="H258" s="2"/>
      <c r="I258" s="2"/>
      <c r="J258" s="2"/>
      <c r="K258" s="2"/>
      <c r="L258" s="2"/>
    </row>
    <row r="259" spans="1:12" ht="11.1" customHeight="1" thickBot="1" x14ac:dyDescent="0.25">
      <c r="A259" s="59"/>
      <c r="B259" s="60"/>
      <c r="C259" s="50"/>
      <c r="D259" s="86"/>
      <c r="E259" s="116"/>
      <c r="F259" s="107" t="s">
        <v>20</v>
      </c>
      <c r="G259" s="108"/>
      <c r="H259" s="2"/>
      <c r="I259" s="2"/>
      <c r="J259" s="2"/>
      <c r="K259" s="2"/>
      <c r="L259" s="2"/>
    </row>
    <row r="260" spans="1:12" ht="11.1" customHeight="1" x14ac:dyDescent="0.2">
      <c r="A260" s="59"/>
      <c r="B260" s="60"/>
      <c r="C260" s="50"/>
      <c r="D260" s="86"/>
      <c r="E260" s="94" t="s">
        <v>21</v>
      </c>
      <c r="F260" s="69"/>
      <c r="G260" s="70"/>
      <c r="H260" s="2"/>
      <c r="I260" s="2"/>
      <c r="J260" s="2"/>
      <c r="K260" s="2"/>
      <c r="L260" s="2"/>
    </row>
    <row r="261" spans="1:12" ht="11.1" customHeight="1" x14ac:dyDescent="0.2">
      <c r="A261" s="53"/>
      <c r="B261" s="53"/>
      <c r="C261" s="50"/>
      <c r="D261" s="80"/>
      <c r="E261" s="130"/>
      <c r="F261" s="79"/>
      <c r="G261" s="80"/>
    </row>
    <row r="262" spans="1:12" ht="11.1" customHeight="1" x14ac:dyDescent="0.2">
      <c r="A262" s="54"/>
      <c r="B262" s="53"/>
      <c r="C262" s="51"/>
      <c r="D262" s="80"/>
      <c r="E262" s="130"/>
      <c r="F262" s="130" t="s">
        <v>12</v>
      </c>
      <c r="G262" s="80"/>
    </row>
    <row r="263" spans="1:12" ht="11.1" customHeight="1" x14ac:dyDescent="0.2">
      <c r="A263" s="151" t="s">
        <v>6</v>
      </c>
      <c r="B263" s="152"/>
      <c r="C263" s="68">
        <f>SUM(C217:C262)</f>
        <v>35413440</v>
      </c>
      <c r="D263" s="80"/>
      <c r="E263" s="130"/>
      <c r="F263" s="132" t="s">
        <v>13</v>
      </c>
      <c r="G263" s="80"/>
    </row>
    <row r="264" spans="1:12" ht="11.1" customHeight="1" x14ac:dyDescent="0.2">
      <c r="A264" s="117"/>
      <c r="B264" s="112"/>
      <c r="C264" s="73"/>
      <c r="D264" s="64"/>
      <c r="E264" s="117"/>
      <c r="F264" s="119"/>
      <c r="G264" s="73"/>
    </row>
    <row r="265" spans="1:12" ht="11.1" customHeight="1" x14ac:dyDescent="0.2">
      <c r="A265" s="148"/>
      <c r="B265" s="148"/>
      <c r="C265" s="73"/>
      <c r="D265" s="79"/>
      <c r="E265" s="85"/>
      <c r="F265" s="118"/>
      <c r="G265" s="118"/>
    </row>
    <row r="266" spans="1:12" ht="11.1" customHeight="1" x14ac:dyDescent="0.2">
      <c r="D266" s="16"/>
    </row>
    <row r="267" spans="1:12" ht="11.1" customHeight="1" x14ac:dyDescent="0.2">
      <c r="D267" s="16"/>
    </row>
    <row r="268" spans="1:12" ht="11.1" customHeight="1" x14ac:dyDescent="0.2">
      <c r="D268" s="16"/>
    </row>
    <row r="269" spans="1:12" ht="11.1" customHeight="1" x14ac:dyDescent="0.2">
      <c r="D269" s="16"/>
    </row>
    <row r="270" spans="1:12" ht="11.1" customHeight="1" x14ac:dyDescent="0.2">
      <c r="D270" s="16"/>
    </row>
    <row r="271" spans="1:12" ht="11.1" customHeight="1" x14ac:dyDescent="0.2">
      <c r="D271" s="16"/>
    </row>
    <row r="272" spans="1:12" ht="11.1" customHeight="1" x14ac:dyDescent="0.2">
      <c r="D272" s="16"/>
    </row>
    <row r="273" spans="4:4" ht="11.1" customHeight="1" x14ac:dyDescent="0.2">
      <c r="D273" s="16"/>
    </row>
    <row r="274" spans="4:4" ht="11.1" customHeight="1" x14ac:dyDescent="0.2">
      <c r="D274" s="16"/>
    </row>
    <row r="275" spans="4:4" ht="11.1" customHeight="1" x14ac:dyDescent="0.2">
      <c r="D275" s="16"/>
    </row>
    <row r="276" spans="4:4" ht="11.1" customHeight="1" x14ac:dyDescent="0.2">
      <c r="D276" s="16"/>
    </row>
    <row r="277" spans="4:4" ht="11.1" customHeight="1" x14ac:dyDescent="0.2">
      <c r="D277" s="16"/>
    </row>
    <row r="278" spans="4:4" ht="11.1" customHeight="1" x14ac:dyDescent="0.2">
      <c r="D278" s="16"/>
    </row>
    <row r="279" spans="4:4" ht="11.1" customHeight="1" x14ac:dyDescent="0.2">
      <c r="D279" s="16"/>
    </row>
    <row r="280" spans="4:4" ht="11.1" customHeight="1" x14ac:dyDescent="0.2">
      <c r="D280" s="16"/>
    </row>
    <row r="281" spans="4:4" ht="11.1" customHeight="1" x14ac:dyDescent="0.2">
      <c r="D281" s="16"/>
    </row>
    <row r="282" spans="4:4" ht="11.1" customHeight="1" x14ac:dyDescent="0.2">
      <c r="D282" s="16"/>
    </row>
    <row r="283" spans="4:4" ht="11.1" customHeight="1" x14ac:dyDescent="0.2">
      <c r="D283" s="16"/>
    </row>
    <row r="284" spans="4:4" ht="11.1" customHeight="1" x14ac:dyDescent="0.2">
      <c r="D284" s="16"/>
    </row>
    <row r="285" spans="4:4" ht="11.1" customHeight="1" x14ac:dyDescent="0.2">
      <c r="D285" s="16"/>
    </row>
    <row r="286" spans="4:4" ht="11.1" customHeight="1" x14ac:dyDescent="0.2">
      <c r="D286" s="16"/>
    </row>
    <row r="287" spans="4:4" ht="11.1" customHeight="1" x14ac:dyDescent="0.2">
      <c r="D287" s="16"/>
    </row>
    <row r="288" spans="4:4" ht="11.1" customHeight="1" x14ac:dyDescent="0.2">
      <c r="D288" s="16"/>
    </row>
    <row r="289" spans="4:4" ht="11.1" customHeight="1" x14ac:dyDescent="0.2">
      <c r="D289" s="16"/>
    </row>
    <row r="290" spans="4:4" ht="11.1" customHeight="1" x14ac:dyDescent="0.2">
      <c r="D290" s="16"/>
    </row>
    <row r="291" spans="4:4" ht="11.1" customHeight="1" x14ac:dyDescent="0.2">
      <c r="D291" s="16"/>
    </row>
    <row r="292" spans="4:4" ht="11.1" customHeight="1" x14ac:dyDescent="0.2">
      <c r="D292" s="16"/>
    </row>
    <row r="293" spans="4:4" ht="11.1" customHeight="1" x14ac:dyDescent="0.2">
      <c r="D293" s="16"/>
    </row>
    <row r="294" spans="4:4" ht="11.1" customHeight="1" x14ac:dyDescent="0.2">
      <c r="D294" s="16"/>
    </row>
    <row r="295" spans="4:4" ht="11.1" customHeight="1" x14ac:dyDescent="0.2">
      <c r="D295" s="16"/>
    </row>
    <row r="296" spans="4:4" ht="11.1" customHeight="1" x14ac:dyDescent="0.2">
      <c r="D296" s="16"/>
    </row>
    <row r="297" spans="4:4" ht="11.1" customHeight="1" x14ac:dyDescent="0.2">
      <c r="D297" s="16"/>
    </row>
    <row r="298" spans="4:4" ht="11.1" customHeight="1" x14ac:dyDescent="0.2">
      <c r="D298" s="16"/>
    </row>
    <row r="299" spans="4:4" ht="11.1" customHeight="1" x14ac:dyDescent="0.2">
      <c r="D299" s="16"/>
    </row>
    <row r="300" spans="4:4" ht="11.1" customHeight="1" x14ac:dyDescent="0.2">
      <c r="D300" s="16"/>
    </row>
    <row r="301" spans="4:4" ht="11.1" customHeight="1" x14ac:dyDescent="0.2">
      <c r="D301" s="16"/>
    </row>
    <row r="302" spans="4:4" ht="11.1" customHeight="1" x14ac:dyDescent="0.2">
      <c r="D302" s="16"/>
    </row>
    <row r="303" spans="4:4" ht="11.1" customHeight="1" x14ac:dyDescent="0.2">
      <c r="D303" s="16"/>
    </row>
    <row r="304" spans="4:4" ht="11.1" customHeight="1" x14ac:dyDescent="0.2">
      <c r="D304" s="16"/>
    </row>
    <row r="305" spans="4:4" ht="11.1" customHeight="1" x14ac:dyDescent="0.2">
      <c r="D305" s="16"/>
    </row>
    <row r="306" spans="4:4" ht="11.1" customHeight="1" x14ac:dyDescent="0.2">
      <c r="D306" s="16"/>
    </row>
    <row r="307" spans="4:4" ht="11.1" customHeight="1" x14ac:dyDescent="0.2">
      <c r="D307" s="16"/>
    </row>
    <row r="308" spans="4:4" ht="11.1" customHeight="1" x14ac:dyDescent="0.2">
      <c r="D308" s="16"/>
    </row>
    <row r="309" spans="4:4" ht="11.1" customHeight="1" x14ac:dyDescent="0.2">
      <c r="D309" s="16"/>
    </row>
    <row r="310" spans="4:4" ht="11.1" customHeight="1" x14ac:dyDescent="0.2">
      <c r="D310" s="16"/>
    </row>
    <row r="311" spans="4:4" ht="11.1" customHeight="1" x14ac:dyDescent="0.2">
      <c r="D311" s="16"/>
    </row>
    <row r="312" spans="4:4" ht="11.1" customHeight="1" x14ac:dyDescent="0.2">
      <c r="D312" s="16"/>
    </row>
    <row r="313" spans="4:4" ht="11.1" customHeight="1" x14ac:dyDescent="0.2">
      <c r="D313" s="16"/>
    </row>
    <row r="314" spans="4:4" ht="11.1" customHeight="1" x14ac:dyDescent="0.2">
      <c r="D314" s="16"/>
    </row>
    <row r="315" spans="4:4" ht="11.1" customHeight="1" x14ac:dyDescent="0.2">
      <c r="D315" s="16"/>
    </row>
    <row r="316" spans="4:4" ht="11.1" customHeight="1" x14ac:dyDescent="0.2">
      <c r="D316" s="16"/>
    </row>
    <row r="317" spans="4:4" ht="11.1" customHeight="1" x14ac:dyDescent="0.2">
      <c r="D317" s="16"/>
    </row>
    <row r="318" spans="4:4" ht="11.1" customHeight="1" x14ac:dyDescent="0.2">
      <c r="D318" s="16"/>
    </row>
    <row r="319" spans="4:4" ht="11.1" customHeight="1" x14ac:dyDescent="0.2">
      <c r="D319" s="16"/>
    </row>
    <row r="320" spans="4:4" ht="11.1" customHeight="1" x14ac:dyDescent="0.2">
      <c r="D320" s="16"/>
    </row>
    <row r="321" spans="4:4" ht="11.1" customHeight="1" x14ac:dyDescent="0.2">
      <c r="D321" s="16"/>
    </row>
    <row r="322" spans="4:4" ht="11.1" customHeight="1" x14ac:dyDescent="0.2">
      <c r="D322" s="16"/>
    </row>
    <row r="323" spans="4:4" ht="11.1" customHeight="1" x14ac:dyDescent="0.2">
      <c r="D323" s="16"/>
    </row>
    <row r="324" spans="4:4" ht="11.1" customHeight="1" x14ac:dyDescent="0.2">
      <c r="D324" s="16"/>
    </row>
    <row r="325" spans="4:4" ht="11.1" customHeight="1" x14ac:dyDescent="0.2">
      <c r="D325" s="16"/>
    </row>
    <row r="326" spans="4:4" ht="11.1" customHeight="1" x14ac:dyDescent="0.2">
      <c r="D326" s="16"/>
    </row>
    <row r="327" spans="4:4" ht="11.1" customHeight="1" x14ac:dyDescent="0.2">
      <c r="D327" s="16"/>
    </row>
    <row r="328" spans="4:4" ht="11.1" customHeight="1" x14ac:dyDescent="0.2">
      <c r="D328" s="16"/>
    </row>
    <row r="329" spans="4:4" ht="11.1" customHeight="1" x14ac:dyDescent="0.2">
      <c r="D329" s="16"/>
    </row>
    <row r="330" spans="4:4" ht="11.1" customHeight="1" x14ac:dyDescent="0.2">
      <c r="D330" s="16"/>
    </row>
    <row r="331" spans="4:4" ht="11.1" customHeight="1" x14ac:dyDescent="0.2">
      <c r="D331" s="16"/>
    </row>
    <row r="332" spans="4:4" ht="11.1" customHeight="1" x14ac:dyDescent="0.2">
      <c r="D332" s="16"/>
    </row>
    <row r="333" spans="4:4" ht="11.1" customHeight="1" x14ac:dyDescent="0.2">
      <c r="D333" s="16"/>
    </row>
    <row r="334" spans="4:4" ht="11.1" customHeight="1" x14ac:dyDescent="0.2">
      <c r="D334" s="16"/>
    </row>
    <row r="335" spans="4:4" ht="11.1" customHeight="1" x14ac:dyDescent="0.2">
      <c r="D335" s="16"/>
    </row>
    <row r="336" spans="4:4" ht="11.1" customHeight="1" x14ac:dyDescent="0.2">
      <c r="D336" s="16"/>
    </row>
    <row r="337" spans="4:4" ht="11.1" customHeight="1" x14ac:dyDescent="0.2">
      <c r="D337" s="16"/>
    </row>
    <row r="338" spans="4:4" ht="11.1" customHeight="1" x14ac:dyDescent="0.2">
      <c r="D338" s="16"/>
    </row>
    <row r="339" spans="4:4" ht="11.1" customHeight="1" x14ac:dyDescent="0.2">
      <c r="D339" s="16"/>
    </row>
    <row r="340" spans="4:4" ht="11.1" customHeight="1" x14ac:dyDescent="0.2">
      <c r="D340" s="16"/>
    </row>
    <row r="341" spans="4:4" ht="11.1" customHeight="1" x14ac:dyDescent="0.2">
      <c r="D341" s="16"/>
    </row>
    <row r="342" spans="4:4" ht="11.1" customHeight="1" x14ac:dyDescent="0.2">
      <c r="D342" s="16"/>
    </row>
    <row r="343" spans="4:4" ht="11.1" customHeight="1" x14ac:dyDescent="0.2">
      <c r="D343" s="16"/>
    </row>
    <row r="344" spans="4:4" ht="11.1" customHeight="1" x14ac:dyDescent="0.2">
      <c r="D344" s="16"/>
    </row>
    <row r="345" spans="4:4" ht="11.1" customHeight="1" x14ac:dyDescent="0.2">
      <c r="D345" s="16"/>
    </row>
    <row r="346" spans="4:4" ht="11.1" customHeight="1" x14ac:dyDescent="0.2">
      <c r="D346" s="16"/>
    </row>
    <row r="347" spans="4:4" ht="11.1" customHeight="1" x14ac:dyDescent="0.2">
      <c r="D347" s="16"/>
    </row>
    <row r="348" spans="4:4" ht="11.1" customHeight="1" x14ac:dyDescent="0.2">
      <c r="D348" s="16"/>
    </row>
    <row r="349" spans="4:4" ht="11.1" customHeight="1" x14ac:dyDescent="0.2">
      <c r="D349" s="16"/>
    </row>
    <row r="350" spans="4:4" ht="11.1" customHeight="1" x14ac:dyDescent="0.2">
      <c r="D350" s="16"/>
    </row>
    <row r="351" spans="4:4" ht="11.1" customHeight="1" x14ac:dyDescent="0.2">
      <c r="D351" s="16"/>
    </row>
    <row r="352" spans="4:4" ht="11.1" customHeight="1" x14ac:dyDescent="0.2">
      <c r="D352" s="16"/>
    </row>
    <row r="353" spans="4:4" ht="11.1" customHeight="1" x14ac:dyDescent="0.2">
      <c r="D353" s="16"/>
    </row>
    <row r="354" spans="4:4" ht="11.1" customHeight="1" x14ac:dyDescent="0.2">
      <c r="D354" s="16"/>
    </row>
    <row r="355" spans="4:4" ht="11.1" customHeight="1" x14ac:dyDescent="0.2">
      <c r="D355" s="16"/>
    </row>
    <row r="356" spans="4:4" ht="11.1" customHeight="1" x14ac:dyDescent="0.2">
      <c r="D356" s="16"/>
    </row>
    <row r="357" spans="4:4" ht="11.1" customHeight="1" x14ac:dyDescent="0.2">
      <c r="D357" s="16"/>
    </row>
    <row r="358" spans="4:4" ht="11.1" customHeight="1" x14ac:dyDescent="0.2">
      <c r="D358" s="16"/>
    </row>
    <row r="359" spans="4:4" ht="11.1" customHeight="1" x14ac:dyDescent="0.2">
      <c r="D359" s="16"/>
    </row>
    <row r="360" spans="4:4" ht="11.1" customHeight="1" x14ac:dyDescent="0.2">
      <c r="D360" s="16"/>
    </row>
    <row r="361" spans="4:4" ht="11.1" customHeight="1" x14ac:dyDescent="0.2">
      <c r="D361" s="16"/>
    </row>
    <row r="362" spans="4:4" ht="11.1" customHeight="1" x14ac:dyDescent="0.2">
      <c r="D362" s="16"/>
    </row>
    <row r="363" spans="4:4" ht="11.1" customHeight="1" x14ac:dyDescent="0.2"/>
    <row r="364" spans="4:4" ht="11.1" customHeight="1" x14ac:dyDescent="0.2"/>
    <row r="365" spans="4:4" ht="11.1" customHeight="1" x14ac:dyDescent="0.2"/>
    <row r="366" spans="4:4" ht="11.1" customHeight="1" x14ac:dyDescent="0.2"/>
    <row r="367" spans="4:4" ht="11.1" customHeight="1" x14ac:dyDescent="0.2"/>
    <row r="368" spans="4:4" ht="11.1" customHeight="1" x14ac:dyDescent="0.2"/>
    <row r="369" ht="11.1" customHeight="1" x14ac:dyDescent="0.2"/>
    <row r="370" ht="11.1" customHeight="1" x14ac:dyDescent="0.2"/>
    <row r="371" ht="11.1" customHeight="1" x14ac:dyDescent="0.2"/>
    <row r="372" ht="11.1" customHeight="1" x14ac:dyDescent="0.2"/>
    <row r="373" ht="11.1" customHeight="1" x14ac:dyDescent="0.2"/>
    <row r="374" ht="11.1" customHeight="1" x14ac:dyDescent="0.2"/>
    <row r="375" ht="11.1" customHeight="1" x14ac:dyDescent="0.2"/>
    <row r="376" ht="11.1" customHeight="1" x14ac:dyDescent="0.2"/>
    <row r="377" ht="11.1" customHeight="1" x14ac:dyDescent="0.2"/>
    <row r="378" ht="11.1" customHeight="1" x14ac:dyDescent="0.2"/>
    <row r="379" ht="11.1" customHeight="1" x14ac:dyDescent="0.2"/>
    <row r="380" ht="11.1" customHeight="1" x14ac:dyDescent="0.2"/>
    <row r="381" ht="11.1" customHeight="1" x14ac:dyDescent="0.2"/>
    <row r="382" ht="11.1" customHeight="1" x14ac:dyDescent="0.2"/>
    <row r="383" ht="11.1" customHeight="1" x14ac:dyDescent="0.2"/>
    <row r="384" ht="11.1" customHeight="1" x14ac:dyDescent="0.2"/>
    <row r="385" ht="11.1" customHeight="1" x14ac:dyDescent="0.2"/>
    <row r="386" ht="11.1" customHeight="1" x14ac:dyDescent="0.2"/>
    <row r="387" ht="11.1" customHeight="1" x14ac:dyDescent="0.2"/>
    <row r="388" ht="11.1" customHeight="1" x14ac:dyDescent="0.2"/>
    <row r="389" ht="11.1" customHeight="1" x14ac:dyDescent="0.2"/>
    <row r="390" ht="11.1" customHeight="1" x14ac:dyDescent="0.2"/>
    <row r="391" ht="11.1" customHeight="1" x14ac:dyDescent="0.2"/>
    <row r="392" ht="11.1" customHeight="1" x14ac:dyDescent="0.2"/>
    <row r="393" ht="11.1" customHeight="1" x14ac:dyDescent="0.2"/>
    <row r="394" ht="11.1" customHeight="1" x14ac:dyDescent="0.2"/>
    <row r="395" ht="11.1" customHeight="1" x14ac:dyDescent="0.2"/>
    <row r="396" ht="11.1" customHeight="1" x14ac:dyDescent="0.2"/>
    <row r="397" ht="11.1" customHeight="1" x14ac:dyDescent="0.2"/>
    <row r="398" ht="11.1" customHeight="1" x14ac:dyDescent="0.2"/>
    <row r="399" ht="11.1" customHeight="1" x14ac:dyDescent="0.2"/>
    <row r="400" ht="11.1" customHeight="1" x14ac:dyDescent="0.2"/>
    <row r="401" ht="11.1" customHeight="1" x14ac:dyDescent="0.2"/>
    <row r="402" ht="11.1" customHeight="1" x14ac:dyDescent="0.2"/>
    <row r="403" ht="11.1" customHeight="1" x14ac:dyDescent="0.2"/>
    <row r="404" ht="11.1" customHeight="1" x14ac:dyDescent="0.2"/>
    <row r="405" ht="11.1" customHeight="1" x14ac:dyDescent="0.2"/>
    <row r="406" ht="11.1" customHeight="1" x14ac:dyDescent="0.2"/>
    <row r="407" ht="11.1" customHeight="1" x14ac:dyDescent="0.2"/>
    <row r="408" ht="11.1" customHeight="1" x14ac:dyDescent="0.2"/>
  </sheetData>
  <mergeCells count="29">
    <mergeCell ref="A55:G55"/>
    <mergeCell ref="A56:G56"/>
    <mergeCell ref="A161:G161"/>
    <mergeCell ref="A162:G162"/>
    <mergeCell ref="A163:G163"/>
    <mergeCell ref="A106:B106"/>
    <mergeCell ref="A263:B263"/>
    <mergeCell ref="E106:F106"/>
    <mergeCell ref="A2:G2"/>
    <mergeCell ref="A3:G3"/>
    <mergeCell ref="A1:G1"/>
    <mergeCell ref="A211:B211"/>
    <mergeCell ref="E159:F159"/>
    <mergeCell ref="A159:B159"/>
    <mergeCell ref="E211:F211"/>
    <mergeCell ref="C5:C6"/>
    <mergeCell ref="A108:G108"/>
    <mergeCell ref="A109:G109"/>
    <mergeCell ref="A265:B265"/>
    <mergeCell ref="A110:G110"/>
    <mergeCell ref="A215:G215"/>
    <mergeCell ref="A53:B53"/>
    <mergeCell ref="A213:G213"/>
    <mergeCell ref="E53:F53"/>
    <mergeCell ref="E253:F253"/>
    <mergeCell ref="E254:F255"/>
    <mergeCell ref="G254:G255"/>
    <mergeCell ref="A214:G214"/>
    <mergeCell ref="A54:G54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view="pageBreakPreview" topLeftCell="A37" zoomScale="95" zoomScaleNormal="100" zoomScaleSheetLayoutView="95" workbookViewId="0">
      <selection activeCell="G48" sqref="G48"/>
    </sheetView>
  </sheetViews>
  <sheetFormatPr defaultRowHeight="12.75" x14ac:dyDescent="0.2"/>
  <cols>
    <col min="1" max="1" width="10.28515625" customWidth="1"/>
    <col min="2" max="2" width="23.28515625" customWidth="1"/>
    <col min="3" max="4" width="12.7109375" customWidth="1"/>
    <col min="5" max="5" width="17.42578125" customWidth="1"/>
    <col min="257" max="257" width="10.28515625" customWidth="1"/>
    <col min="258" max="258" width="23.28515625" customWidth="1"/>
    <col min="259" max="260" width="12.7109375" customWidth="1"/>
    <col min="261" max="261" width="17.42578125" customWidth="1"/>
    <col min="513" max="513" width="10.28515625" customWidth="1"/>
    <col min="514" max="514" width="23.28515625" customWidth="1"/>
    <col min="515" max="516" width="12.7109375" customWidth="1"/>
    <col min="517" max="517" width="17.42578125" customWidth="1"/>
    <col min="769" max="769" width="10.28515625" customWidth="1"/>
    <col min="770" max="770" width="23.28515625" customWidth="1"/>
    <col min="771" max="772" width="12.7109375" customWidth="1"/>
    <col min="773" max="773" width="17.42578125" customWidth="1"/>
    <col min="1025" max="1025" width="10.28515625" customWidth="1"/>
    <col min="1026" max="1026" width="23.28515625" customWidth="1"/>
    <col min="1027" max="1028" width="12.7109375" customWidth="1"/>
    <col min="1029" max="1029" width="17.42578125" customWidth="1"/>
    <col min="1281" max="1281" width="10.28515625" customWidth="1"/>
    <col min="1282" max="1282" width="23.28515625" customWidth="1"/>
    <col min="1283" max="1284" width="12.7109375" customWidth="1"/>
    <col min="1285" max="1285" width="17.42578125" customWidth="1"/>
    <col min="1537" max="1537" width="10.28515625" customWidth="1"/>
    <col min="1538" max="1538" width="23.28515625" customWidth="1"/>
    <col min="1539" max="1540" width="12.7109375" customWidth="1"/>
    <col min="1541" max="1541" width="17.42578125" customWidth="1"/>
    <col min="1793" max="1793" width="10.28515625" customWidth="1"/>
    <col min="1794" max="1794" width="23.28515625" customWidth="1"/>
    <col min="1795" max="1796" width="12.7109375" customWidth="1"/>
    <col min="1797" max="1797" width="17.42578125" customWidth="1"/>
    <col min="2049" max="2049" width="10.28515625" customWidth="1"/>
    <col min="2050" max="2050" width="23.28515625" customWidth="1"/>
    <col min="2051" max="2052" width="12.7109375" customWidth="1"/>
    <col min="2053" max="2053" width="17.42578125" customWidth="1"/>
    <col min="2305" max="2305" width="10.28515625" customWidth="1"/>
    <col min="2306" max="2306" width="23.28515625" customWidth="1"/>
    <col min="2307" max="2308" width="12.7109375" customWidth="1"/>
    <col min="2309" max="2309" width="17.42578125" customWidth="1"/>
    <col min="2561" max="2561" width="10.28515625" customWidth="1"/>
    <col min="2562" max="2562" width="23.28515625" customWidth="1"/>
    <col min="2563" max="2564" width="12.7109375" customWidth="1"/>
    <col min="2565" max="2565" width="17.42578125" customWidth="1"/>
    <col min="2817" max="2817" width="10.28515625" customWidth="1"/>
    <col min="2818" max="2818" width="23.28515625" customWidth="1"/>
    <col min="2819" max="2820" width="12.7109375" customWidth="1"/>
    <col min="2821" max="2821" width="17.42578125" customWidth="1"/>
    <col min="3073" max="3073" width="10.28515625" customWidth="1"/>
    <col min="3074" max="3074" width="23.28515625" customWidth="1"/>
    <col min="3075" max="3076" width="12.7109375" customWidth="1"/>
    <col min="3077" max="3077" width="17.42578125" customWidth="1"/>
    <col min="3329" max="3329" width="10.28515625" customWidth="1"/>
    <col min="3330" max="3330" width="23.28515625" customWidth="1"/>
    <col min="3331" max="3332" width="12.7109375" customWidth="1"/>
    <col min="3333" max="3333" width="17.42578125" customWidth="1"/>
    <col min="3585" max="3585" width="10.28515625" customWidth="1"/>
    <col min="3586" max="3586" width="23.28515625" customWidth="1"/>
    <col min="3587" max="3588" width="12.7109375" customWidth="1"/>
    <col min="3589" max="3589" width="17.42578125" customWidth="1"/>
    <col min="3841" max="3841" width="10.28515625" customWidth="1"/>
    <col min="3842" max="3842" width="23.28515625" customWidth="1"/>
    <col min="3843" max="3844" width="12.7109375" customWidth="1"/>
    <col min="3845" max="3845" width="17.42578125" customWidth="1"/>
    <col min="4097" max="4097" width="10.28515625" customWidth="1"/>
    <col min="4098" max="4098" width="23.28515625" customWidth="1"/>
    <col min="4099" max="4100" width="12.7109375" customWidth="1"/>
    <col min="4101" max="4101" width="17.42578125" customWidth="1"/>
    <col min="4353" max="4353" width="10.28515625" customWidth="1"/>
    <col min="4354" max="4354" width="23.28515625" customWidth="1"/>
    <col min="4355" max="4356" width="12.7109375" customWidth="1"/>
    <col min="4357" max="4357" width="17.42578125" customWidth="1"/>
    <col min="4609" max="4609" width="10.28515625" customWidth="1"/>
    <col min="4610" max="4610" width="23.28515625" customWidth="1"/>
    <col min="4611" max="4612" width="12.7109375" customWidth="1"/>
    <col min="4613" max="4613" width="17.42578125" customWidth="1"/>
    <col min="4865" max="4865" width="10.28515625" customWidth="1"/>
    <col min="4866" max="4866" width="23.28515625" customWidth="1"/>
    <col min="4867" max="4868" width="12.7109375" customWidth="1"/>
    <col min="4869" max="4869" width="17.42578125" customWidth="1"/>
    <col min="5121" max="5121" width="10.28515625" customWidth="1"/>
    <col min="5122" max="5122" width="23.28515625" customWidth="1"/>
    <col min="5123" max="5124" width="12.7109375" customWidth="1"/>
    <col min="5125" max="5125" width="17.42578125" customWidth="1"/>
    <col min="5377" max="5377" width="10.28515625" customWidth="1"/>
    <col min="5378" max="5378" width="23.28515625" customWidth="1"/>
    <col min="5379" max="5380" width="12.7109375" customWidth="1"/>
    <col min="5381" max="5381" width="17.42578125" customWidth="1"/>
    <col min="5633" max="5633" width="10.28515625" customWidth="1"/>
    <col min="5634" max="5634" width="23.28515625" customWidth="1"/>
    <col min="5635" max="5636" width="12.7109375" customWidth="1"/>
    <col min="5637" max="5637" width="17.42578125" customWidth="1"/>
    <col min="5889" max="5889" width="10.28515625" customWidth="1"/>
    <col min="5890" max="5890" width="23.28515625" customWidth="1"/>
    <col min="5891" max="5892" width="12.7109375" customWidth="1"/>
    <col min="5893" max="5893" width="17.42578125" customWidth="1"/>
    <col min="6145" max="6145" width="10.28515625" customWidth="1"/>
    <col min="6146" max="6146" width="23.28515625" customWidth="1"/>
    <col min="6147" max="6148" width="12.7109375" customWidth="1"/>
    <col min="6149" max="6149" width="17.42578125" customWidth="1"/>
    <col min="6401" max="6401" width="10.28515625" customWidth="1"/>
    <col min="6402" max="6402" width="23.28515625" customWidth="1"/>
    <col min="6403" max="6404" width="12.7109375" customWidth="1"/>
    <col min="6405" max="6405" width="17.42578125" customWidth="1"/>
    <col min="6657" max="6657" width="10.28515625" customWidth="1"/>
    <col min="6658" max="6658" width="23.28515625" customWidth="1"/>
    <col min="6659" max="6660" width="12.7109375" customWidth="1"/>
    <col min="6661" max="6661" width="17.42578125" customWidth="1"/>
    <col min="6913" max="6913" width="10.28515625" customWidth="1"/>
    <col min="6914" max="6914" width="23.28515625" customWidth="1"/>
    <col min="6915" max="6916" width="12.7109375" customWidth="1"/>
    <col min="6917" max="6917" width="17.42578125" customWidth="1"/>
    <col min="7169" max="7169" width="10.28515625" customWidth="1"/>
    <col min="7170" max="7170" width="23.28515625" customWidth="1"/>
    <col min="7171" max="7172" width="12.7109375" customWidth="1"/>
    <col min="7173" max="7173" width="17.42578125" customWidth="1"/>
    <col min="7425" max="7425" width="10.28515625" customWidth="1"/>
    <col min="7426" max="7426" width="23.28515625" customWidth="1"/>
    <col min="7427" max="7428" width="12.7109375" customWidth="1"/>
    <col min="7429" max="7429" width="17.42578125" customWidth="1"/>
    <col min="7681" max="7681" width="10.28515625" customWidth="1"/>
    <col min="7682" max="7682" width="23.28515625" customWidth="1"/>
    <col min="7683" max="7684" width="12.7109375" customWidth="1"/>
    <col min="7685" max="7685" width="17.42578125" customWidth="1"/>
    <col min="7937" max="7937" width="10.28515625" customWidth="1"/>
    <col min="7938" max="7938" width="23.28515625" customWidth="1"/>
    <col min="7939" max="7940" width="12.7109375" customWidth="1"/>
    <col min="7941" max="7941" width="17.42578125" customWidth="1"/>
    <col min="8193" max="8193" width="10.28515625" customWidth="1"/>
    <col min="8194" max="8194" width="23.28515625" customWidth="1"/>
    <col min="8195" max="8196" width="12.7109375" customWidth="1"/>
    <col min="8197" max="8197" width="17.42578125" customWidth="1"/>
    <col min="8449" max="8449" width="10.28515625" customWidth="1"/>
    <col min="8450" max="8450" width="23.28515625" customWidth="1"/>
    <col min="8451" max="8452" width="12.7109375" customWidth="1"/>
    <col min="8453" max="8453" width="17.42578125" customWidth="1"/>
    <col min="8705" max="8705" width="10.28515625" customWidth="1"/>
    <col min="8706" max="8706" width="23.28515625" customWidth="1"/>
    <col min="8707" max="8708" width="12.7109375" customWidth="1"/>
    <col min="8709" max="8709" width="17.42578125" customWidth="1"/>
    <col min="8961" max="8961" width="10.28515625" customWidth="1"/>
    <col min="8962" max="8962" width="23.28515625" customWidth="1"/>
    <col min="8963" max="8964" width="12.7109375" customWidth="1"/>
    <col min="8965" max="8965" width="17.42578125" customWidth="1"/>
    <col min="9217" max="9217" width="10.28515625" customWidth="1"/>
    <col min="9218" max="9218" width="23.28515625" customWidth="1"/>
    <col min="9219" max="9220" width="12.7109375" customWidth="1"/>
    <col min="9221" max="9221" width="17.42578125" customWidth="1"/>
    <col min="9473" max="9473" width="10.28515625" customWidth="1"/>
    <col min="9474" max="9474" width="23.28515625" customWidth="1"/>
    <col min="9475" max="9476" width="12.7109375" customWidth="1"/>
    <col min="9477" max="9477" width="17.42578125" customWidth="1"/>
    <col min="9729" max="9729" width="10.28515625" customWidth="1"/>
    <col min="9730" max="9730" width="23.28515625" customWidth="1"/>
    <col min="9731" max="9732" width="12.7109375" customWidth="1"/>
    <col min="9733" max="9733" width="17.42578125" customWidth="1"/>
    <col min="9985" max="9985" width="10.28515625" customWidth="1"/>
    <col min="9986" max="9986" width="23.28515625" customWidth="1"/>
    <col min="9987" max="9988" width="12.7109375" customWidth="1"/>
    <col min="9989" max="9989" width="17.42578125" customWidth="1"/>
    <col min="10241" max="10241" width="10.28515625" customWidth="1"/>
    <col min="10242" max="10242" width="23.28515625" customWidth="1"/>
    <col min="10243" max="10244" width="12.7109375" customWidth="1"/>
    <col min="10245" max="10245" width="17.42578125" customWidth="1"/>
    <col min="10497" max="10497" width="10.28515625" customWidth="1"/>
    <col min="10498" max="10498" width="23.28515625" customWidth="1"/>
    <col min="10499" max="10500" width="12.7109375" customWidth="1"/>
    <col min="10501" max="10501" width="17.42578125" customWidth="1"/>
    <col min="10753" max="10753" width="10.28515625" customWidth="1"/>
    <col min="10754" max="10754" width="23.28515625" customWidth="1"/>
    <col min="10755" max="10756" width="12.7109375" customWidth="1"/>
    <col min="10757" max="10757" width="17.42578125" customWidth="1"/>
    <col min="11009" max="11009" width="10.28515625" customWidth="1"/>
    <col min="11010" max="11010" width="23.28515625" customWidth="1"/>
    <col min="11011" max="11012" width="12.7109375" customWidth="1"/>
    <col min="11013" max="11013" width="17.42578125" customWidth="1"/>
    <col min="11265" max="11265" width="10.28515625" customWidth="1"/>
    <col min="11266" max="11266" width="23.28515625" customWidth="1"/>
    <col min="11267" max="11268" width="12.7109375" customWidth="1"/>
    <col min="11269" max="11269" width="17.42578125" customWidth="1"/>
    <col min="11521" max="11521" width="10.28515625" customWidth="1"/>
    <col min="11522" max="11522" width="23.28515625" customWidth="1"/>
    <col min="11523" max="11524" width="12.7109375" customWidth="1"/>
    <col min="11525" max="11525" width="17.42578125" customWidth="1"/>
    <col min="11777" max="11777" width="10.28515625" customWidth="1"/>
    <col min="11778" max="11778" width="23.28515625" customWidth="1"/>
    <col min="11779" max="11780" width="12.7109375" customWidth="1"/>
    <col min="11781" max="11781" width="17.42578125" customWidth="1"/>
    <col min="12033" max="12033" width="10.28515625" customWidth="1"/>
    <col min="12034" max="12034" width="23.28515625" customWidth="1"/>
    <col min="12035" max="12036" width="12.7109375" customWidth="1"/>
    <col min="12037" max="12037" width="17.42578125" customWidth="1"/>
    <col min="12289" max="12289" width="10.28515625" customWidth="1"/>
    <col min="12290" max="12290" width="23.28515625" customWidth="1"/>
    <col min="12291" max="12292" width="12.7109375" customWidth="1"/>
    <col min="12293" max="12293" width="17.42578125" customWidth="1"/>
    <col min="12545" max="12545" width="10.28515625" customWidth="1"/>
    <col min="12546" max="12546" width="23.28515625" customWidth="1"/>
    <col min="12547" max="12548" width="12.7109375" customWidth="1"/>
    <col min="12549" max="12549" width="17.42578125" customWidth="1"/>
    <col min="12801" max="12801" width="10.28515625" customWidth="1"/>
    <col min="12802" max="12802" width="23.28515625" customWidth="1"/>
    <col min="12803" max="12804" width="12.7109375" customWidth="1"/>
    <col min="12805" max="12805" width="17.42578125" customWidth="1"/>
    <col min="13057" max="13057" width="10.28515625" customWidth="1"/>
    <col min="13058" max="13058" width="23.28515625" customWidth="1"/>
    <col min="13059" max="13060" width="12.7109375" customWidth="1"/>
    <col min="13061" max="13061" width="17.42578125" customWidth="1"/>
    <col min="13313" max="13313" width="10.28515625" customWidth="1"/>
    <col min="13314" max="13314" width="23.28515625" customWidth="1"/>
    <col min="13315" max="13316" width="12.7109375" customWidth="1"/>
    <col min="13317" max="13317" width="17.42578125" customWidth="1"/>
    <col min="13569" max="13569" width="10.28515625" customWidth="1"/>
    <col min="13570" max="13570" width="23.28515625" customWidth="1"/>
    <col min="13571" max="13572" width="12.7109375" customWidth="1"/>
    <col min="13573" max="13573" width="17.42578125" customWidth="1"/>
    <col min="13825" max="13825" width="10.28515625" customWidth="1"/>
    <col min="13826" max="13826" width="23.28515625" customWidth="1"/>
    <col min="13827" max="13828" width="12.7109375" customWidth="1"/>
    <col min="13829" max="13829" width="17.42578125" customWidth="1"/>
    <col min="14081" max="14081" width="10.28515625" customWidth="1"/>
    <col min="14082" max="14082" width="23.28515625" customWidth="1"/>
    <col min="14083" max="14084" width="12.7109375" customWidth="1"/>
    <col min="14085" max="14085" width="17.42578125" customWidth="1"/>
    <col min="14337" max="14337" width="10.28515625" customWidth="1"/>
    <col min="14338" max="14338" width="23.28515625" customWidth="1"/>
    <col min="14339" max="14340" width="12.7109375" customWidth="1"/>
    <col min="14341" max="14341" width="17.42578125" customWidth="1"/>
    <col min="14593" max="14593" width="10.28515625" customWidth="1"/>
    <col min="14594" max="14594" width="23.28515625" customWidth="1"/>
    <col min="14595" max="14596" width="12.7109375" customWidth="1"/>
    <col min="14597" max="14597" width="17.42578125" customWidth="1"/>
    <col min="14849" max="14849" width="10.28515625" customWidth="1"/>
    <col min="14850" max="14850" width="23.28515625" customWidth="1"/>
    <col min="14851" max="14852" width="12.7109375" customWidth="1"/>
    <col min="14853" max="14853" width="17.42578125" customWidth="1"/>
    <col min="15105" max="15105" width="10.28515625" customWidth="1"/>
    <col min="15106" max="15106" width="23.28515625" customWidth="1"/>
    <col min="15107" max="15108" width="12.7109375" customWidth="1"/>
    <col min="15109" max="15109" width="17.42578125" customWidth="1"/>
    <col min="15361" max="15361" width="10.28515625" customWidth="1"/>
    <col min="15362" max="15362" width="23.28515625" customWidth="1"/>
    <col min="15363" max="15364" width="12.7109375" customWidth="1"/>
    <col min="15365" max="15365" width="17.42578125" customWidth="1"/>
    <col min="15617" max="15617" width="10.28515625" customWidth="1"/>
    <col min="15618" max="15618" width="23.28515625" customWidth="1"/>
    <col min="15619" max="15620" width="12.7109375" customWidth="1"/>
    <col min="15621" max="15621" width="17.42578125" customWidth="1"/>
    <col min="15873" max="15873" width="10.28515625" customWidth="1"/>
    <col min="15874" max="15874" width="23.28515625" customWidth="1"/>
    <col min="15875" max="15876" width="12.7109375" customWidth="1"/>
    <col min="15877" max="15877" width="17.42578125" customWidth="1"/>
    <col min="16129" max="16129" width="10.28515625" customWidth="1"/>
    <col min="16130" max="16130" width="23.28515625" customWidth="1"/>
    <col min="16131" max="16132" width="12.7109375" customWidth="1"/>
    <col min="16133" max="16133" width="17.42578125" customWidth="1"/>
  </cols>
  <sheetData>
    <row r="1" spans="1:7" ht="15.75" x14ac:dyDescent="0.2">
      <c r="A1" s="164" t="s">
        <v>342</v>
      </c>
      <c r="B1" s="164"/>
      <c r="C1" s="164"/>
      <c r="D1" s="164"/>
      <c r="E1" s="164"/>
      <c r="F1" s="165"/>
      <c r="G1" s="165"/>
    </row>
    <row r="2" spans="1:7" ht="15.75" x14ac:dyDescent="0.2">
      <c r="A2" s="166" t="s">
        <v>343</v>
      </c>
      <c r="B2" s="166"/>
      <c r="C2" s="166"/>
      <c r="D2" s="166"/>
      <c r="E2" s="166"/>
      <c r="F2" s="167"/>
      <c r="G2" s="167"/>
    </row>
    <row r="3" spans="1:7" x14ac:dyDescent="0.2">
      <c r="A3" s="168" t="s">
        <v>344</v>
      </c>
      <c r="B3" s="168"/>
      <c r="C3" s="168"/>
      <c r="D3" s="168"/>
      <c r="E3" s="168"/>
      <c r="F3" s="169"/>
      <c r="G3" s="169"/>
    </row>
    <row r="4" spans="1:7" ht="13.5" thickBot="1" x14ac:dyDescent="0.25">
      <c r="A4" s="163" t="s">
        <v>345</v>
      </c>
      <c r="B4" s="163"/>
      <c r="C4" s="163"/>
      <c r="D4" s="163"/>
      <c r="E4" s="163"/>
      <c r="F4" s="169"/>
      <c r="G4" s="169"/>
    </row>
    <row r="5" spans="1:7" ht="13.5" x14ac:dyDescent="0.2">
      <c r="A5" s="170" t="s">
        <v>346</v>
      </c>
      <c r="B5" s="171" t="s">
        <v>347</v>
      </c>
      <c r="C5" s="172"/>
      <c r="D5" s="173"/>
      <c r="E5" s="174" t="s">
        <v>348</v>
      </c>
      <c r="F5" s="13"/>
      <c r="G5" s="13"/>
    </row>
    <row r="6" spans="1:7" ht="14.25" thickBot="1" x14ac:dyDescent="0.25">
      <c r="A6" s="175"/>
      <c r="B6" s="176"/>
      <c r="C6" s="177" t="s">
        <v>349</v>
      </c>
      <c r="D6" s="178" t="s">
        <v>350</v>
      </c>
      <c r="E6" s="179"/>
      <c r="F6" s="180"/>
      <c r="G6" s="181"/>
    </row>
    <row r="7" spans="1:7" ht="13.5" x14ac:dyDescent="0.2">
      <c r="A7" s="182" t="s">
        <v>351</v>
      </c>
      <c r="B7" s="183" t="s">
        <v>348</v>
      </c>
      <c r="C7" s="184">
        <v>0</v>
      </c>
      <c r="D7" s="185">
        <v>0</v>
      </c>
      <c r="E7" s="186">
        <v>520312324</v>
      </c>
      <c r="F7" s="187"/>
      <c r="G7" s="188"/>
    </row>
    <row r="8" spans="1:7" ht="13.5" x14ac:dyDescent="0.2">
      <c r="A8" s="189"/>
      <c r="B8" s="183"/>
      <c r="C8" s="184"/>
      <c r="D8" s="185"/>
      <c r="E8" s="190" t="s">
        <v>352</v>
      </c>
      <c r="F8" s="187"/>
      <c r="G8" s="188"/>
    </row>
    <row r="9" spans="1:7" ht="13.5" x14ac:dyDescent="0.25">
      <c r="A9" s="189" t="s">
        <v>353</v>
      </c>
      <c r="B9" s="191" t="s">
        <v>354</v>
      </c>
      <c r="C9" s="184">
        <v>0</v>
      </c>
      <c r="D9" s="192">
        <v>12500</v>
      </c>
      <c r="E9" s="193">
        <f>+E7+C9-D9</f>
        <v>520299824</v>
      </c>
      <c r="F9" s="194"/>
      <c r="G9" s="188"/>
    </row>
    <row r="10" spans="1:7" ht="13.5" x14ac:dyDescent="0.25">
      <c r="A10" s="189" t="s">
        <v>353</v>
      </c>
      <c r="B10" s="191" t="s">
        <v>355</v>
      </c>
      <c r="C10" s="192">
        <v>718481</v>
      </c>
      <c r="D10" s="192">
        <v>0</v>
      </c>
      <c r="E10" s="193">
        <f>+E9+C10-D10</f>
        <v>521018305</v>
      </c>
      <c r="F10" s="194"/>
      <c r="G10" s="188"/>
    </row>
    <row r="11" spans="1:7" ht="13.5" x14ac:dyDescent="0.25">
      <c r="A11" s="189" t="s">
        <v>353</v>
      </c>
      <c r="B11" s="191" t="s">
        <v>356</v>
      </c>
      <c r="C11" s="192">
        <v>0</v>
      </c>
      <c r="D11" s="192">
        <v>143696</v>
      </c>
      <c r="E11" s="193">
        <f>+E10+C11-D11</f>
        <v>520874609</v>
      </c>
      <c r="F11" s="194"/>
      <c r="G11" s="188"/>
    </row>
    <row r="12" spans="1:7" ht="13.5" x14ac:dyDescent="0.25">
      <c r="A12" s="195" t="s">
        <v>353</v>
      </c>
      <c r="B12" s="191" t="s">
        <v>357</v>
      </c>
      <c r="C12" s="192">
        <v>2697000</v>
      </c>
      <c r="D12" s="192">
        <v>0</v>
      </c>
      <c r="E12" s="193">
        <f>+E7+C12-D12</f>
        <v>523009324</v>
      </c>
      <c r="F12" s="194"/>
      <c r="G12" s="188"/>
    </row>
    <row r="13" spans="1:7" ht="13.5" x14ac:dyDescent="0.25">
      <c r="A13" s="189"/>
      <c r="B13" s="196" t="s">
        <v>358</v>
      </c>
      <c r="C13" s="192"/>
      <c r="D13" s="192"/>
      <c r="E13" s="193"/>
      <c r="F13" s="187"/>
      <c r="G13" s="188"/>
    </row>
    <row r="14" spans="1:7" ht="13.5" x14ac:dyDescent="0.25">
      <c r="A14" s="189" t="s">
        <v>359</v>
      </c>
      <c r="B14" s="197" t="s">
        <v>360</v>
      </c>
      <c r="C14" s="192">
        <v>0</v>
      </c>
      <c r="D14" s="192">
        <v>11300000</v>
      </c>
      <c r="E14" s="193">
        <f>+E12+C14-D14</f>
        <v>511709324</v>
      </c>
      <c r="F14" s="187"/>
      <c r="G14" s="188"/>
    </row>
    <row r="15" spans="1:7" ht="13.5" x14ac:dyDescent="0.25">
      <c r="A15" s="189"/>
      <c r="B15" s="197" t="s">
        <v>361</v>
      </c>
      <c r="C15" s="192"/>
      <c r="D15" s="192"/>
      <c r="E15" s="193"/>
      <c r="F15" s="187"/>
      <c r="G15" s="188"/>
    </row>
    <row r="16" spans="1:7" ht="13.5" x14ac:dyDescent="0.25">
      <c r="A16" s="189" t="s">
        <v>359</v>
      </c>
      <c r="B16" s="197" t="s">
        <v>362</v>
      </c>
      <c r="C16" s="192">
        <v>0</v>
      </c>
      <c r="D16" s="192">
        <v>1250000</v>
      </c>
      <c r="E16" s="193">
        <f>+E14+C16-D16</f>
        <v>510459324</v>
      </c>
      <c r="F16" s="187"/>
      <c r="G16" s="188"/>
    </row>
    <row r="17" spans="1:7" ht="13.5" x14ac:dyDescent="0.25">
      <c r="A17" s="189"/>
      <c r="B17" s="197" t="s">
        <v>363</v>
      </c>
      <c r="C17" s="192"/>
      <c r="D17" s="192"/>
      <c r="E17" s="193"/>
      <c r="F17" s="187"/>
      <c r="G17" s="188"/>
    </row>
    <row r="18" spans="1:7" ht="13.5" x14ac:dyDescent="0.2">
      <c r="A18" s="198" t="s">
        <v>364</v>
      </c>
      <c r="B18" s="183" t="s">
        <v>348</v>
      </c>
      <c r="C18" s="29">
        <v>0</v>
      </c>
      <c r="D18" s="184">
        <v>0</v>
      </c>
      <c r="E18" s="193">
        <f>+E16+C18-D18</f>
        <v>510459324</v>
      </c>
      <c r="F18" s="187"/>
      <c r="G18" s="188"/>
    </row>
    <row r="19" spans="1:7" ht="14.25" thickBot="1" x14ac:dyDescent="0.25">
      <c r="A19" s="199"/>
      <c r="B19" s="200"/>
      <c r="C19" s="201"/>
      <c r="D19" s="202"/>
      <c r="E19" s="203" t="s">
        <v>352</v>
      </c>
      <c r="F19" s="7"/>
      <c r="G19" s="7"/>
    </row>
    <row r="20" spans="1:7" x14ac:dyDescent="0.2">
      <c r="D20" s="204" t="s">
        <v>365</v>
      </c>
    </row>
    <row r="21" spans="1:7" ht="15" x14ac:dyDescent="0.2">
      <c r="D21" s="205" t="s">
        <v>366</v>
      </c>
    </row>
    <row r="22" spans="1:7" ht="15" x14ac:dyDescent="0.2">
      <c r="D22" s="205"/>
    </row>
    <row r="23" spans="1:7" ht="12" customHeight="1" x14ac:dyDescent="0.2">
      <c r="A23" s="164" t="s">
        <v>342</v>
      </c>
      <c r="B23" s="164"/>
      <c r="C23" s="164"/>
      <c r="D23" s="164"/>
      <c r="E23" s="164"/>
    </row>
    <row r="24" spans="1:7" ht="12" customHeight="1" x14ac:dyDescent="0.2">
      <c r="A24" s="166" t="s">
        <v>367</v>
      </c>
      <c r="B24" s="166"/>
      <c r="C24" s="166"/>
      <c r="D24" s="166"/>
      <c r="E24" s="166"/>
    </row>
    <row r="25" spans="1:7" ht="12" customHeight="1" thickBot="1" x14ac:dyDescent="0.25">
      <c r="A25" s="163" t="s">
        <v>345</v>
      </c>
      <c r="B25" s="163"/>
      <c r="C25" s="163"/>
      <c r="D25" s="163"/>
      <c r="E25" s="163"/>
    </row>
    <row r="26" spans="1:7" ht="12" customHeight="1" x14ac:dyDescent="0.2">
      <c r="A26" s="170" t="s">
        <v>346</v>
      </c>
      <c r="B26" s="171" t="s">
        <v>347</v>
      </c>
      <c r="C26" s="172"/>
      <c r="D26" s="173"/>
      <c r="E26" s="174" t="s">
        <v>348</v>
      </c>
    </row>
    <row r="27" spans="1:7" ht="12" customHeight="1" thickBot="1" x14ac:dyDescent="0.25">
      <c r="A27" s="175"/>
      <c r="B27" s="176"/>
      <c r="C27" s="177" t="s">
        <v>349</v>
      </c>
      <c r="D27" s="178" t="s">
        <v>350</v>
      </c>
      <c r="E27" s="179"/>
    </row>
    <row r="28" spans="1:7" ht="12" customHeight="1" x14ac:dyDescent="0.25">
      <c r="A28" s="198"/>
      <c r="B28" s="183" t="s">
        <v>368</v>
      </c>
      <c r="C28" s="192">
        <v>0</v>
      </c>
      <c r="D28" s="206">
        <v>0</v>
      </c>
      <c r="E28" s="207">
        <v>113690268</v>
      </c>
    </row>
    <row r="29" spans="1:7" ht="12" customHeight="1" x14ac:dyDescent="0.25">
      <c r="A29" s="195" t="s">
        <v>353</v>
      </c>
      <c r="B29" s="208" t="s">
        <v>369</v>
      </c>
      <c r="C29" s="192"/>
      <c r="D29" s="206"/>
      <c r="E29" s="209"/>
    </row>
    <row r="30" spans="1:7" ht="12" customHeight="1" x14ac:dyDescent="0.25">
      <c r="A30" s="195"/>
      <c r="B30" s="191" t="s">
        <v>370</v>
      </c>
      <c r="C30" s="192">
        <v>100000</v>
      </c>
      <c r="D30" s="206">
        <v>0</v>
      </c>
      <c r="E30" s="209">
        <f>+E28+C30-D30</f>
        <v>113790268</v>
      </c>
    </row>
    <row r="31" spans="1:7" ht="12" customHeight="1" x14ac:dyDescent="0.25">
      <c r="A31" s="195" t="s">
        <v>371</v>
      </c>
      <c r="B31" s="208" t="s">
        <v>372</v>
      </c>
      <c r="C31" s="192"/>
      <c r="D31" s="206"/>
      <c r="E31" s="209"/>
    </row>
    <row r="32" spans="1:7" ht="12" customHeight="1" x14ac:dyDescent="0.25">
      <c r="A32" s="195"/>
      <c r="B32" s="191" t="s">
        <v>373</v>
      </c>
      <c r="C32" s="192">
        <v>100000</v>
      </c>
      <c r="D32" s="206">
        <v>0</v>
      </c>
      <c r="E32" s="209">
        <f>+E30+C32-D32</f>
        <v>113890268</v>
      </c>
    </row>
    <row r="33" spans="1:5" ht="12" customHeight="1" x14ac:dyDescent="0.25">
      <c r="A33" s="195"/>
      <c r="B33" s="191" t="s">
        <v>374</v>
      </c>
      <c r="C33" s="192">
        <v>100000</v>
      </c>
      <c r="D33" s="206">
        <v>0</v>
      </c>
      <c r="E33" s="209">
        <f>+E32+C33-D33</f>
        <v>113990268</v>
      </c>
    </row>
    <row r="34" spans="1:5" ht="12" customHeight="1" x14ac:dyDescent="0.25">
      <c r="A34" s="195"/>
      <c r="B34" s="191" t="s">
        <v>375</v>
      </c>
      <c r="C34" s="192">
        <v>100000</v>
      </c>
      <c r="D34" s="206">
        <v>0</v>
      </c>
      <c r="E34" s="209">
        <f>+E33+C34-D34</f>
        <v>114090268</v>
      </c>
    </row>
    <row r="35" spans="1:5" ht="12" customHeight="1" x14ac:dyDescent="0.25">
      <c r="A35" s="195" t="s">
        <v>376</v>
      </c>
      <c r="B35" s="208" t="s">
        <v>377</v>
      </c>
      <c r="C35" s="192"/>
      <c r="D35" s="206"/>
      <c r="E35" s="209"/>
    </row>
    <row r="36" spans="1:5" ht="12" customHeight="1" x14ac:dyDescent="0.25">
      <c r="A36" s="195"/>
      <c r="B36" s="191" t="s">
        <v>378</v>
      </c>
      <c r="C36" s="192">
        <v>250000</v>
      </c>
      <c r="D36" s="206">
        <v>0</v>
      </c>
      <c r="E36" s="209">
        <f>+E34+C36-D36</f>
        <v>114340268</v>
      </c>
    </row>
    <row r="37" spans="1:5" ht="12" customHeight="1" x14ac:dyDescent="0.25">
      <c r="A37" s="195"/>
      <c r="B37" s="191" t="s">
        <v>379</v>
      </c>
      <c r="C37" s="192">
        <v>100000</v>
      </c>
      <c r="D37" s="206">
        <v>0</v>
      </c>
      <c r="E37" s="209">
        <f>+E36+C37-D37</f>
        <v>114440268</v>
      </c>
    </row>
    <row r="38" spans="1:5" ht="12" customHeight="1" x14ac:dyDescent="0.25">
      <c r="A38" s="195"/>
      <c r="B38" s="191" t="s">
        <v>380</v>
      </c>
      <c r="C38" s="192">
        <v>400000</v>
      </c>
      <c r="D38" s="206">
        <v>0</v>
      </c>
      <c r="E38" s="209">
        <f>+E37+C38-D38</f>
        <v>114840268</v>
      </c>
    </row>
    <row r="39" spans="1:5" ht="12" customHeight="1" x14ac:dyDescent="0.25">
      <c r="A39" s="195"/>
      <c r="B39" s="191" t="s">
        <v>381</v>
      </c>
      <c r="C39" s="192">
        <v>100000</v>
      </c>
      <c r="D39" s="206">
        <v>0</v>
      </c>
      <c r="E39" s="209">
        <f>+E38+C39-D39</f>
        <v>114940268</v>
      </c>
    </row>
    <row r="40" spans="1:5" ht="12" customHeight="1" x14ac:dyDescent="0.25">
      <c r="A40" s="195"/>
      <c r="B40" s="208" t="s">
        <v>382</v>
      </c>
      <c r="C40" s="192"/>
      <c r="D40" s="206"/>
      <c r="E40" s="209"/>
    </row>
    <row r="41" spans="1:5" ht="12" customHeight="1" x14ac:dyDescent="0.25">
      <c r="A41" s="195"/>
      <c r="B41" s="191" t="s">
        <v>383</v>
      </c>
      <c r="C41" s="192">
        <v>100000</v>
      </c>
      <c r="D41" s="206">
        <v>0</v>
      </c>
      <c r="E41" s="209">
        <f>+E39+C41-D41</f>
        <v>115040268</v>
      </c>
    </row>
    <row r="42" spans="1:5" ht="12" customHeight="1" thickBot="1" x14ac:dyDescent="0.3">
      <c r="A42" s="195"/>
      <c r="B42" s="191" t="s">
        <v>384</v>
      </c>
      <c r="C42" s="192">
        <v>100000</v>
      </c>
      <c r="D42" s="206">
        <v>0</v>
      </c>
      <c r="E42" s="209">
        <f>+E41+C42-D42</f>
        <v>115140268</v>
      </c>
    </row>
    <row r="43" spans="1:5" ht="14.25" thickBot="1" x14ac:dyDescent="0.3">
      <c r="A43" s="210"/>
      <c r="B43" s="211" t="s">
        <v>385</v>
      </c>
      <c r="C43" s="212"/>
      <c r="D43" s="213"/>
      <c r="E43" s="214">
        <f>E42</f>
        <v>115140268</v>
      </c>
    </row>
    <row r="44" spans="1:5" ht="13.5" x14ac:dyDescent="0.2">
      <c r="C44" s="215" t="s">
        <v>386</v>
      </c>
      <c r="D44" s="215"/>
      <c r="E44" s="139"/>
    </row>
    <row r="45" spans="1:5" ht="15" x14ac:dyDescent="0.2">
      <c r="C45" s="216" t="s">
        <v>387</v>
      </c>
      <c r="D45" s="216"/>
      <c r="E45" s="216"/>
    </row>
    <row r="46" spans="1:5" ht="5.25" customHeight="1" thickBot="1" x14ac:dyDescent="0.25"/>
    <row r="47" spans="1:5" x14ac:dyDescent="0.2">
      <c r="A47" s="217" t="s">
        <v>388</v>
      </c>
      <c r="B47" s="218"/>
      <c r="C47" s="218"/>
      <c r="D47" s="218"/>
      <c r="E47" s="219"/>
    </row>
    <row r="48" spans="1:5" x14ac:dyDescent="0.2">
      <c r="A48" s="220" t="s">
        <v>389</v>
      </c>
      <c r="B48" s="221"/>
      <c r="C48" s="221"/>
      <c r="D48" s="221"/>
      <c r="E48" s="222"/>
    </row>
    <row r="49" spans="1:5" x14ac:dyDescent="0.2">
      <c r="A49" s="220" t="s">
        <v>390</v>
      </c>
      <c r="B49" s="221"/>
      <c r="C49" s="221"/>
      <c r="D49" s="221"/>
      <c r="E49" s="222"/>
    </row>
    <row r="50" spans="1:5" x14ac:dyDescent="0.2">
      <c r="A50" s="220" t="s">
        <v>391</v>
      </c>
      <c r="B50" s="221"/>
      <c r="C50" s="221"/>
      <c r="D50" s="221"/>
      <c r="E50" s="222"/>
    </row>
    <row r="51" spans="1:5" ht="13.5" thickBot="1" x14ac:dyDescent="0.25">
      <c r="A51" s="223" t="s">
        <v>392</v>
      </c>
      <c r="B51" s="224"/>
      <c r="C51" s="224"/>
      <c r="D51" s="224"/>
      <c r="E51" s="225"/>
    </row>
    <row r="52" spans="1:5" ht="5.25" customHeight="1" x14ac:dyDescent="0.2">
      <c r="A52" s="226"/>
      <c r="B52" s="226"/>
      <c r="C52" s="226"/>
      <c r="D52" s="226"/>
      <c r="E52" s="226"/>
    </row>
    <row r="53" spans="1:5" x14ac:dyDescent="0.2">
      <c r="A53" s="227" t="s">
        <v>393</v>
      </c>
      <c r="B53" s="227"/>
      <c r="C53" s="227"/>
      <c r="D53" s="227"/>
      <c r="E53" s="227"/>
    </row>
    <row r="54" spans="1:5" x14ac:dyDescent="0.2">
      <c r="A54" s="227" t="s">
        <v>394</v>
      </c>
      <c r="B54" s="227"/>
      <c r="C54" s="227"/>
      <c r="D54" s="227"/>
      <c r="E54" s="227"/>
    </row>
    <row r="55" spans="1:5" x14ac:dyDescent="0.2">
      <c r="A55" s="227" t="s">
        <v>395</v>
      </c>
      <c r="B55" s="227"/>
      <c r="C55" s="227"/>
      <c r="D55" s="227"/>
      <c r="E55" s="227"/>
    </row>
    <row r="56" spans="1:5" ht="13.5" x14ac:dyDescent="0.25">
      <c r="B56" s="228"/>
      <c r="C56" s="194"/>
    </row>
    <row r="57" spans="1:5" ht="13.5" x14ac:dyDescent="0.25">
      <c r="B57" s="229"/>
      <c r="C57" s="194"/>
    </row>
    <row r="58" spans="1:5" ht="13.5" x14ac:dyDescent="0.25">
      <c r="B58" s="229"/>
      <c r="C58" s="194"/>
    </row>
  </sheetData>
  <mergeCells count="24">
    <mergeCell ref="A53:E53"/>
    <mergeCell ref="A54:E54"/>
    <mergeCell ref="A55:E55"/>
    <mergeCell ref="C45:E45"/>
    <mergeCell ref="A47:E47"/>
    <mergeCell ref="A48:E48"/>
    <mergeCell ref="A49:E49"/>
    <mergeCell ref="A50:E50"/>
    <mergeCell ref="A51:E51"/>
    <mergeCell ref="A23:E23"/>
    <mergeCell ref="A24:E24"/>
    <mergeCell ref="A25:E25"/>
    <mergeCell ref="A26:A27"/>
    <mergeCell ref="B26:B27"/>
    <mergeCell ref="C26:D26"/>
    <mergeCell ref="E26:E27"/>
    <mergeCell ref="A1:E1"/>
    <mergeCell ref="A2:E2"/>
    <mergeCell ref="A3:E3"/>
    <mergeCell ref="A4:E4"/>
    <mergeCell ref="A5:A6"/>
    <mergeCell ref="B5:B6"/>
    <mergeCell ref="C5:D5"/>
    <mergeCell ref="E5:E6"/>
  </mergeCells>
  <pageMargins left="0.51181102362204722" right="0.70866141732283472" top="0.27559055118110237" bottom="0.74803149606299213" header="0.31496062992125984" footer="0.31496062992125984"/>
  <pageSetup paperSize="5" scale="76" orientation="landscape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Baru</vt:lpstr>
      <vt:lpstr>TSF Kiri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2017-09-29T18:00:35Z</cp:lastPrinted>
  <dcterms:created xsi:type="dcterms:W3CDTF">2005-03-22T02:26:48Z</dcterms:created>
  <dcterms:modified xsi:type="dcterms:W3CDTF">2017-10-01T03:16:18Z</dcterms:modified>
</cp:coreProperties>
</file>