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\File Warta Jemaat\archive 18 Nov\"/>
    </mc:Choice>
  </mc:AlternateContent>
  <bookViews>
    <workbookView xWindow="0" yWindow="0" windowWidth="20490" windowHeight="7755" tabRatio="604" activeTab="1"/>
  </bookViews>
  <sheets>
    <sheet name="Baru" sheetId="26" r:id="rId1"/>
    <sheet name="TSF Kiri" sheetId="27" r:id="rId2"/>
  </sheets>
  <calcPr calcId="152511"/>
</workbook>
</file>

<file path=xl/calcChain.xml><?xml version="1.0" encoding="utf-8"?>
<calcChain xmlns="http://schemas.openxmlformats.org/spreadsheetml/2006/main">
  <c r="E21" i="27" l="1"/>
  <c r="E22" i="27" s="1"/>
  <c r="E24" i="27" s="1"/>
  <c r="E26" i="27" s="1"/>
  <c r="E27" i="27" s="1"/>
  <c r="E28" i="27" s="1"/>
  <c r="E30" i="27" s="1"/>
  <c r="E31" i="27" s="1"/>
  <c r="E33" i="27" s="1"/>
  <c r="E34" i="27" s="1"/>
  <c r="E35" i="27" s="1"/>
  <c r="E36" i="27" s="1"/>
  <c r="E37" i="27" s="1"/>
  <c r="E38" i="27" s="1"/>
  <c r="E39" i="27" s="1"/>
  <c r="E41" i="27" s="1"/>
  <c r="E43" i="27" s="1"/>
  <c r="E44" i="27" s="1"/>
  <c r="E7" i="27"/>
  <c r="E9" i="27" s="1"/>
  <c r="C265" i="26" l="1"/>
  <c r="G217" i="26" s="1"/>
  <c r="G252" i="26" s="1"/>
  <c r="C53" i="26" l="1"/>
  <c r="G5" i="26" l="1"/>
  <c r="A108" i="26"/>
  <c r="A1" i="26"/>
  <c r="G53" i="26" l="1"/>
  <c r="C58" i="26" s="1"/>
  <c r="C106" i="26" s="1"/>
  <c r="G58" i="26" l="1"/>
  <c r="G106" i="26" s="1"/>
  <c r="C111" i="26" l="1"/>
  <c r="C157" i="26" s="1"/>
  <c r="G111" i="26" s="1"/>
  <c r="G157" i="26" s="1"/>
  <c r="C164" i="26" s="1"/>
  <c r="C210" i="26" l="1"/>
  <c r="G164" i="26" s="1"/>
  <c r="G210" i="26" s="1"/>
  <c r="G253" i="26" s="1"/>
  <c r="G254" i="26" s="1"/>
</calcChain>
</file>

<file path=xl/sharedStrings.xml><?xml version="1.0" encoding="utf-8"?>
<sst xmlns="http://schemas.openxmlformats.org/spreadsheetml/2006/main" count="529" uniqueCount="405">
  <si>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</si>
  <si>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</si>
  <si>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</si>
  <si>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</si>
  <si>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</si>
  <si>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</si>
  <si>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</si>
  <si>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</si>
  <si>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</si>
  <si>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</si>
  <si>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</si>
  <si>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</si>
  <si>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</si>
  <si>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</si>
  <si>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</si>
  <si>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</si>
  <si>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</si>
  <si>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</si>
  <si>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</si>
  <si>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</si>
  <si>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</si>
  <si>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</si>
  <si>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</si>
  <si>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</si>
  <si>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</si>
  <si>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</si>
  <si>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</si>
  <si>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</si>
  <si>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</si>
  <si>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</si>
  <si>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</si>
  <si>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</si>
  <si>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</si>
  <si>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</si>
  <si>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</si>
  <si>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</si>
  <si>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</si>
  <si>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</si>
  <si>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</si>
  <si>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</si>
  <si>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</si>
  <si>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</si>
  <si>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</si>
  <si>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</si>
  <si>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</si>
  <si>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</si>
  <si>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</si>
  <si>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</si>
  <si>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B.1.</t>
  </si>
  <si>
    <t>g. IBADAH SYUKUR HUT</t>
  </si>
  <si>
    <t xml:space="preserve">    KELAHIRAN</t>
  </si>
  <si>
    <t>( Halaman :  1 )</t>
  </si>
  <si>
    <t>A.2.</t>
  </si>
  <si>
    <t>SALDO KEUANGAN pada</t>
  </si>
  <si>
    <t>EURO 10 = 1 lbr, EURO 50 = 2 lbr</t>
  </si>
  <si>
    <t>PENDAPATAN SUMBANGAN</t>
  </si>
  <si>
    <t>a. SUMBANGAN - SUMBANGAN</t>
  </si>
  <si>
    <t>A.8.</t>
  </si>
  <si>
    <t xml:space="preserve">    KELUARGA</t>
  </si>
  <si>
    <t>a. SAMPUL SYUKUR PASKAH</t>
  </si>
  <si>
    <t>B.3.</t>
  </si>
  <si>
    <t>B.4.</t>
  </si>
  <si>
    <t>Jam 09:00 WIT</t>
  </si>
  <si>
    <t>Jam 18:00 WIT</t>
  </si>
  <si>
    <t>BELANJA URUSAN KAS DAN</t>
  </si>
  <si>
    <t>PERHITUNGAN</t>
  </si>
  <si>
    <t>TRANSPORT PELAYANAN IBADAH</t>
  </si>
  <si>
    <t xml:space="preserve">    COPY &amp; KEPERLUAN KANTOR</t>
  </si>
  <si>
    <t>B.</t>
  </si>
  <si>
    <t>Jam 06:00 WIT</t>
  </si>
  <si>
    <t>B.5.</t>
  </si>
  <si>
    <t xml:space="preserve">      Jam 18:00 WIT</t>
  </si>
  <si>
    <t>BELANJA LAIN - LAIN</t>
  </si>
  <si>
    <t>a. BANTUAN DIAKONAL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</si>
  <si>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</si>
  <si>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</si>
  <si>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</si>
  <si>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</si>
  <si>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</si>
  <si>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</si>
  <si>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</si>
  <si>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>b. PENERIMAAN LAINNYA</t>
  </si>
  <si>
    <t xml:space="preserve">c. IBADAH PELAYANAN </t>
  </si>
  <si>
    <t>i. IBADAH AKHIR BULAN</t>
  </si>
  <si>
    <t>b. ULU HASIL</t>
  </si>
  <si>
    <t>BELANJA PEMELIHARAAN</t>
  </si>
  <si>
    <t>a. PEMELIHARAAN KANTOR &amp;</t>
  </si>
  <si>
    <t xml:space="preserve">    RUMAH IBADAH</t>
  </si>
  <si>
    <t>B.6.</t>
  </si>
  <si>
    <t>B.7.</t>
  </si>
  <si>
    <t>KONSUMSI PELAYANAN IBADAH</t>
  </si>
  <si>
    <t>VII. Sampul Persepuluhan Dalam</t>
  </si>
  <si>
    <t>KOLEKTA IBADAH MINGGU :</t>
  </si>
  <si>
    <t xml:space="preserve">    a. Jam 06:00 WIT</t>
  </si>
  <si>
    <t xml:space="preserve">    b. Jam 09.00 WIT</t>
  </si>
  <si>
    <t xml:space="preserve">    c. Jam 18.00 WIT</t>
  </si>
  <si>
    <t>Syukur NN</t>
  </si>
  <si>
    <t>NN</t>
  </si>
  <si>
    <t>SEKTOR I :</t>
  </si>
  <si>
    <t>SEKTOR II :</t>
  </si>
  <si>
    <t>NN - Unit 2</t>
  </si>
  <si>
    <t>SEKTOR IX :</t>
  </si>
  <si>
    <t>SEKTOR XII :</t>
  </si>
  <si>
    <t>VI. Sampul Persepuluhan Dalam</t>
  </si>
  <si>
    <t xml:space="preserve">      Kolekta Ibadah MINGGU, </t>
  </si>
  <si>
    <t>SEKTOR IV :</t>
  </si>
  <si>
    <t>SEKTOR VI :</t>
  </si>
  <si>
    <t>b. PEMELIHARAAN RUMAH DINAS</t>
  </si>
  <si>
    <t>B.2.</t>
  </si>
  <si>
    <t xml:space="preserve">   a. Jam 09:00 WIT</t>
  </si>
  <si>
    <t xml:space="preserve">III. Sampul Pengucapan Syukur </t>
  </si>
  <si>
    <t xml:space="preserve">      HUT / HUT Nikah Dalam Kolekta</t>
  </si>
  <si>
    <t>IV. Sampul Pengucapan Syukur/</t>
  </si>
  <si>
    <t xml:space="preserve">      Pergumulan Dlm Kolekta Ibdh </t>
  </si>
  <si>
    <t>V. Sampul Persepuluhan Dalam</t>
  </si>
  <si>
    <t xml:space="preserve">     Kolekta Ibadah MINGGU, </t>
  </si>
  <si>
    <t>b. LAIN-LAIN DIANGGAP SAH</t>
  </si>
  <si>
    <t xml:space="preserve">      Ibadah Minggu, 05/11/17</t>
  </si>
  <si>
    <t>NN - Unit 1</t>
  </si>
  <si>
    <t>Nepcy Sopaheluwakan</t>
  </si>
  <si>
    <t>SEKTOR VII :</t>
  </si>
  <si>
    <t>Trans.Pdt &amp; Petgs, Ahad, 05/11 ; 06:00</t>
  </si>
  <si>
    <t>Trans.Pdt &amp; Petgs, Ahad, 05/11 ; 09:00</t>
  </si>
  <si>
    <t>Trans.Pdt &amp; Petgs, Ahad, 05/11 ; 18:00</t>
  </si>
  <si>
    <t>Bensin Motor DE 4820 A ; 2,59 ltr</t>
  </si>
  <si>
    <t>PER : 18 November 2017</t>
  </si>
  <si>
    <t>LAP.KEUANGAN Tgl. 11-11-2017</t>
  </si>
  <si>
    <t xml:space="preserve">      MINGGU, 11/11/17</t>
  </si>
  <si>
    <t>3 Sampul Syukur NN - @ Rp.10,000,-</t>
  </si>
  <si>
    <t>Pergumulan Kel.NN - Sektor VII</t>
  </si>
  <si>
    <t xml:space="preserve">     Tgl. 11/11/17, Jam 06:00 WIT</t>
  </si>
  <si>
    <t>Dalam Peti ; Tanpa Nama</t>
  </si>
  <si>
    <t>Kel. A.Soumokil</t>
  </si>
  <si>
    <t>F.M.P. - Unit 3</t>
  </si>
  <si>
    <t>Kel. E.S. - Unit 2</t>
  </si>
  <si>
    <t>Kel. 'A' - Unit 1</t>
  </si>
  <si>
    <t>Ajn</t>
  </si>
  <si>
    <t>VIBJC - Unit 1</t>
  </si>
  <si>
    <t>Kel. RJT - Unit 2</t>
  </si>
  <si>
    <t xml:space="preserve">Peti Asset, Ibdh Minggu, 12/11/17, </t>
  </si>
  <si>
    <t>I. Ibadah MINGGU, 12/11/17 :</t>
  </si>
  <si>
    <t>II. Baptisan Kudus, 12/11/17 :</t>
  </si>
  <si>
    <t xml:space="preserve">      Tgl. 12/11/17, Jam 09:00 WIT</t>
  </si>
  <si>
    <t>Dalam Peti ; Tanpa Sampul</t>
  </si>
  <si>
    <t>5 Sampul NN - @ Rp.50,000,-</t>
  </si>
  <si>
    <t>2 Sampul NN - @ Rp.100,000,-</t>
  </si>
  <si>
    <t>2 Sampul NN - @ Rp.200,000,-</t>
  </si>
  <si>
    <t>Kel. NN</t>
  </si>
  <si>
    <t>M.I. - Unit 1</t>
  </si>
  <si>
    <t>Ibu P.Tahalele - Unit 1</t>
  </si>
  <si>
    <t>SEKTOR V :</t>
  </si>
  <si>
    <t>JMDF</t>
  </si>
  <si>
    <t>SEKTOR VIII :</t>
  </si>
  <si>
    <t>NN (Syukur)</t>
  </si>
  <si>
    <t>SEKTOR X :</t>
  </si>
  <si>
    <t>NN - Unit 3</t>
  </si>
  <si>
    <t>Kel. NN - Unit 1</t>
  </si>
  <si>
    <t>Kel. NN - Unit 2 (Kudamati ; Nov II)</t>
  </si>
  <si>
    <t>SEKTOR XI :</t>
  </si>
  <si>
    <t>NN - Unit 2 (Mangga Dua)</t>
  </si>
  <si>
    <t>3 Sampul Syukur NN - @ Rp.5,000,-</t>
  </si>
  <si>
    <t>Natsar Pergumulan NN</t>
  </si>
  <si>
    <t>Pergumulan NN</t>
  </si>
  <si>
    <t>Syukur Kel.R.Hiariej - Sektor X/2</t>
  </si>
  <si>
    <t>Syukur Kel.NN - Sektor VIII</t>
  </si>
  <si>
    <t>Kol.Kunci Usbu NN (04/11)</t>
  </si>
  <si>
    <t xml:space="preserve">      Kolekta Ibdh Minggu, 12/11/17</t>
  </si>
  <si>
    <t>2 Sampul NN - @ Rp.5,000,-</t>
  </si>
  <si>
    <t>d Yohanes</t>
  </si>
  <si>
    <t>4 Sampul NN - @ Rp.200,000,-</t>
  </si>
  <si>
    <t>P.H.S. - Unit 2</t>
  </si>
  <si>
    <t>C.N.S. - Unit 2</t>
  </si>
  <si>
    <t>Kel. S.Palijama - Unit 2</t>
  </si>
  <si>
    <t>10% NN - Unit 1</t>
  </si>
  <si>
    <t xml:space="preserve">T.N. </t>
  </si>
  <si>
    <t>Alfredo Mauwa</t>
  </si>
  <si>
    <t>J.A.</t>
  </si>
  <si>
    <t>E.M.T.</t>
  </si>
  <si>
    <t xml:space="preserve">Kel. Radjawane - Tuhumena </t>
  </si>
  <si>
    <t>Sektor III - 05/11</t>
  </si>
  <si>
    <t>Nia Tupamahu - Sektor III</t>
  </si>
  <si>
    <t>Ibu E.Noya - Sektor III</t>
  </si>
  <si>
    <t>Kel. PWIL - Sektor III</t>
  </si>
  <si>
    <t>Kel. V.Luhukay - Sektor III</t>
  </si>
  <si>
    <t>Oma A.Noija - Sektor III</t>
  </si>
  <si>
    <t>Kel. NN - Sektor III/2</t>
  </si>
  <si>
    <t>Kol.Buka Usbu P.Getsemani - 13/11</t>
  </si>
  <si>
    <t>Kel.Lole - Sektor III</t>
  </si>
  <si>
    <t>Bpk. A.Pessy - Sektor VIII</t>
  </si>
  <si>
    <t>Beli Lampu Philips 18 W - 2 Lusin</t>
  </si>
  <si>
    <t>Beli Lilin Kecil &amp; Besar</t>
  </si>
  <si>
    <t>Service Pemanas Air - Pastori 4</t>
  </si>
  <si>
    <t>Tag.Telpon 0911-310323 - Nov 2017</t>
  </si>
  <si>
    <t>Tag.Telpon 0911-353383 - Nov 2017</t>
  </si>
  <si>
    <t>Iuran Wi-Fi - November 2017</t>
  </si>
  <si>
    <t>Tagihan Rek.Listrik Gereja - Nov 2017</t>
  </si>
  <si>
    <t>Beli 5 Lbr Surat Nikah</t>
  </si>
  <si>
    <t>Konsumsi Kerja Bakti</t>
  </si>
  <si>
    <t>Sektor II - 14/11</t>
  </si>
  <si>
    <t>Bpk. I.Dagang - Sektor VIII</t>
  </si>
  <si>
    <t>Sektor VIII - 14/11</t>
  </si>
  <si>
    <t>Sumb.Sakit An.Franson Hitipeuw-Sktr I</t>
  </si>
  <si>
    <t>Sumb.Duka Bpk.B.Tuapatinaya - Sktr V</t>
  </si>
  <si>
    <t>Foto Copy Liturgi Duka - Sektor V</t>
  </si>
  <si>
    <t>Bensin Mobil DE 1497 A ; 32,46 ltr</t>
  </si>
  <si>
    <t>Bensin Mobil DE 1497 A ; 26,04 ltr</t>
  </si>
  <si>
    <t>Sektor II ; Unit 1 - 27/10</t>
  </si>
  <si>
    <t>Sektor II ; Unit 2 - 27/10</t>
  </si>
  <si>
    <t>Sektor II ; Gab.Unit - 03/11</t>
  </si>
  <si>
    <t>Sektor II ; Unit 1 - 10/11</t>
  </si>
  <si>
    <t>Sektor II ; Gunit 2 - 10/11</t>
  </si>
  <si>
    <t>Sektor II - 29/10</t>
  </si>
  <si>
    <t>Sektor II - 05/11</t>
  </si>
  <si>
    <t>Sektor II - 12/11</t>
  </si>
  <si>
    <t>Sektor II - 31/10</t>
  </si>
  <si>
    <t>Sektor II - 08/11</t>
  </si>
  <si>
    <t>Sektor II - 15/11</t>
  </si>
  <si>
    <t>Ritsye Pieters - Sektor II</t>
  </si>
  <si>
    <t>Bpk. M.Parera - Sektor II</t>
  </si>
  <si>
    <t>Bpk. V.Toumahuw - Sektor II</t>
  </si>
  <si>
    <t>An. Fat Hou Lou - Sektor II</t>
  </si>
  <si>
    <t>An. G.Kastera - Sektor II</t>
  </si>
  <si>
    <t>Kel. V.Toumahuw - Sektor II</t>
  </si>
  <si>
    <t>Tgl. 05/11</t>
  </si>
  <si>
    <t>Sektor I - 05/11</t>
  </si>
  <si>
    <t>Sektor I - 12/11</t>
  </si>
  <si>
    <t>Sektor I - 29/10</t>
  </si>
  <si>
    <t>Sektor I ; Gab.Unit - 03/11</t>
  </si>
  <si>
    <t>Sektor I ; Unit 3 - 20/10</t>
  </si>
  <si>
    <t>Sektor I ; Unit 3 - 27/10</t>
  </si>
  <si>
    <t>Sektor I ; Unit 1 - 10/11</t>
  </si>
  <si>
    <t>Sektor I - 07/11</t>
  </si>
  <si>
    <t>Sektor I - 08/11</t>
  </si>
  <si>
    <t>Sektor I - 15/11</t>
  </si>
  <si>
    <t>An. F.Mahulette - Sektor I</t>
  </si>
  <si>
    <t>Bpk. J.Thomas - Sektor I</t>
  </si>
  <si>
    <t>Ibu Lou Manuhuttu - Sektor I</t>
  </si>
  <si>
    <t>Sdr. A.Sarimanela - Sektor I</t>
  </si>
  <si>
    <t>Nn. P.Tabelessy - Sektor I</t>
  </si>
  <si>
    <t>Gladys Sipasulta - Sektor I</t>
  </si>
  <si>
    <t>Kel. Bpk.J.Manuhuttu - Sektor I</t>
  </si>
  <si>
    <t>Syukur Josi Lewaherilla - Sektor I</t>
  </si>
  <si>
    <t>NN - Sektor I</t>
  </si>
  <si>
    <t>Sektor III - 12/11</t>
  </si>
  <si>
    <t>Ibu N.Luhukay - Sektor III</t>
  </si>
  <si>
    <t>Sektor III/2 - 4 KK</t>
  </si>
  <si>
    <t>Sektor IV ; Gab.Unit - 03/11</t>
  </si>
  <si>
    <t>Sektor IV ; Unit 1 - 10/11</t>
  </si>
  <si>
    <t>Sektor IV ; Unit 2 - 10/11</t>
  </si>
  <si>
    <t>Sektor IV - 22 &amp; 29/10</t>
  </si>
  <si>
    <t>Sektor IV - 17/10</t>
  </si>
  <si>
    <t>Sektor IV - 14/11</t>
  </si>
  <si>
    <t>Sektor IV - 08/11</t>
  </si>
  <si>
    <t>Sektor IV - 15/11</t>
  </si>
  <si>
    <t>An. D.Wattimena - Sektor IV</t>
  </si>
  <si>
    <t>Nn. N.Ramschie - Sektor IV</t>
  </si>
  <si>
    <t>An. P.Soumokil - Sektor IV</t>
  </si>
  <si>
    <t>Bpk. A.Tupamahu - Sektor IV</t>
  </si>
  <si>
    <t>An. J de Fretes - Sektor IV</t>
  </si>
  <si>
    <t>An. K.Tahalea - Sektor IV</t>
  </si>
  <si>
    <t>An. M.Soumokil - Sektor IV</t>
  </si>
  <si>
    <t>Ibu N.Luhukay - Sektor IV</t>
  </si>
  <si>
    <t>Kel. Bpk.R.Wattimena - Sektor IV</t>
  </si>
  <si>
    <t>Kel. N.Wattimena - Sektor IV</t>
  </si>
  <si>
    <t>Sektor V - 29/10</t>
  </si>
  <si>
    <t>Sektor V - 12/11</t>
  </si>
  <si>
    <t>Sektor V ; Unit 1 - 10/11</t>
  </si>
  <si>
    <t>Sektor V ; Unit 2 - 10/11</t>
  </si>
  <si>
    <t>Sektor V - 15/11</t>
  </si>
  <si>
    <t>Sektor V - 4 KK</t>
  </si>
  <si>
    <t>Sektor VI ; Gab.Unit - 03/11</t>
  </si>
  <si>
    <t>Sektor VI ; Unit 1 - 10/11</t>
  </si>
  <si>
    <t>Sektor VI ; Unit 2 - 10/11</t>
  </si>
  <si>
    <t>Sektor VI - 05/11</t>
  </si>
  <si>
    <t>Sektor VI - 11/11</t>
  </si>
  <si>
    <t>Sektor VI - 07/11</t>
  </si>
  <si>
    <t>Sektor VI - 14/11</t>
  </si>
  <si>
    <t>Sektor VI - 15/11</t>
  </si>
  <si>
    <t>An. A.Dumatubun - Sektor VI</t>
  </si>
  <si>
    <t>Bpk. F.Syahilatua - Sektor VI</t>
  </si>
  <si>
    <t>An. E.Tabelessy - Sektor VI</t>
  </si>
  <si>
    <t>Bpk. N.Tuanakotta - Sektor VI</t>
  </si>
  <si>
    <t>Bpk. N.Rieuwpassa - Sektor VI</t>
  </si>
  <si>
    <t>Kol.Buka Usbu P.Getsemani - 06/11</t>
  </si>
  <si>
    <t>Kol.Buka Usbu P.Gaspersz - 06/11</t>
  </si>
  <si>
    <t>Kol.Buka Usbu RK.Yoas - 06/11</t>
  </si>
  <si>
    <t>Kol.Buka Usbu RK.Yoas - 13/11</t>
  </si>
  <si>
    <t>Kol.Buka Usbu P.Gaspersz - 13/11</t>
  </si>
  <si>
    <t>Kol.Buka Usbu P.Sibu-Sibu - 13/11</t>
  </si>
  <si>
    <t>Sektor VII ; Gab.Unit - 10/11</t>
  </si>
  <si>
    <t>Sektor VII - 12/11</t>
  </si>
  <si>
    <t>Hanny Titahelluw - Sektor VII</t>
  </si>
  <si>
    <t>Bpk. R.Nunumete - Sektor VII</t>
  </si>
  <si>
    <t>Sektor VIII - 15/11</t>
  </si>
  <si>
    <t>Novita N.Makahity - Sektor VIII</t>
  </si>
  <si>
    <t>Sektor X ; Gab.Unit - 20/10</t>
  </si>
  <si>
    <t>Sektor X ; Unit 3 - 27/10</t>
  </si>
  <si>
    <t>Blessy &amp; Rio Louhenapessy - Sektor X</t>
  </si>
  <si>
    <t>Leny Salamony - Sektor X</t>
  </si>
  <si>
    <t>Rian Syahilatua - Sektor X</t>
  </si>
  <si>
    <t>Soenayo Solissa - Sektor X</t>
  </si>
  <si>
    <t>Sektor XI/1 - 3 KK</t>
  </si>
  <si>
    <t>Sektor XII ; Unit 2 - 10/11</t>
  </si>
  <si>
    <t>Sektor XII - 14/11</t>
  </si>
  <si>
    <t>An. Nona Fabanyo - Sektor XII</t>
  </si>
  <si>
    <t>Bpk. No Parinussa - Sektor XII</t>
  </si>
  <si>
    <t>Bpk Vanno van Harling - Sektor XII</t>
  </si>
  <si>
    <t>Bpk. Ony Lewa - Sektor XII</t>
  </si>
  <si>
    <t>Bpk. Emang Kakerissa - Sektor XII</t>
  </si>
  <si>
    <t>Tasya Talakua - Sektor XII</t>
  </si>
  <si>
    <t>Pergumulan PS.Laki-Laki Kota Ambon</t>
  </si>
  <si>
    <t>By.Perbaikan Sound System Gereja</t>
  </si>
  <si>
    <t>Service Saluran Air Pastori 3</t>
  </si>
  <si>
    <t>Iuran Majalah Assau (Juli - Agustus)</t>
  </si>
  <si>
    <t>By. Service Mobil DE 1497 AC</t>
  </si>
  <si>
    <t>Insentif PHMJ - November 2017</t>
  </si>
  <si>
    <t>Insentif Pengelola Keuangan - Nov'17</t>
  </si>
  <si>
    <t>Honor Pegawai Kantor - Nov 2017</t>
  </si>
  <si>
    <t>Insentif Kostor - November 2017</t>
  </si>
  <si>
    <t>Insentif Petgs Penjaga Gereja - Nov'17</t>
  </si>
  <si>
    <t>Insentif Petgs Penjaga Sound - Nov'17</t>
  </si>
  <si>
    <t>Tgl. 31/10</t>
  </si>
  <si>
    <t>Bpk. B.Pattiasina - Sektor VIII</t>
  </si>
  <si>
    <t>Bpk. L.Wenno - Sektor VIII</t>
  </si>
  <si>
    <t>Syukur Tugas (Pensiun) NN - Sktr VIII</t>
  </si>
  <si>
    <t>Sektor I/2 - 3 KK</t>
  </si>
  <si>
    <t>Sektor I/2 - 1 KK</t>
  </si>
  <si>
    <t>Sektor VI - 6 KK</t>
  </si>
  <si>
    <t>Sektor VI - 18 KK</t>
  </si>
  <si>
    <t>Beli Alkitab Nikah ; 5 Bh</t>
  </si>
  <si>
    <t>Sumb.Sakit An.Endrika Leasa - Sktr XI</t>
  </si>
  <si>
    <t>Sektor XI/2 - 1 KK</t>
  </si>
  <si>
    <t>Tgl. 11/11</t>
  </si>
  <si>
    <t>Kel. Suripaty - Pesireron</t>
  </si>
  <si>
    <t>Kol.Kunci Usbu P.Getsemani - 11/11</t>
  </si>
  <si>
    <t>Empy Sahetapy - Sektor IV</t>
  </si>
  <si>
    <t>Sektor IV - 12/11</t>
  </si>
  <si>
    <t>Trans.Pemain Keyboard Duka Sktr V</t>
  </si>
  <si>
    <t>BELANJA PEGAWAI</t>
  </si>
  <si>
    <t>a. HONOR</t>
  </si>
  <si>
    <t>b. INSENTIF PHMJ</t>
  </si>
  <si>
    <t>c. INSENTIF PENGELOLA KEU.</t>
  </si>
  <si>
    <t>d. INSENTIF TUAGAMA/KOSTOR</t>
  </si>
  <si>
    <t>a. REKENING LISTRIK</t>
  </si>
  <si>
    <t>b. REKENING TELPON</t>
  </si>
  <si>
    <t>c. BIAYA SURAT/CETAK/FOTO</t>
  </si>
  <si>
    <t>Konsumsi Ibdh Ahad, 12/11</t>
  </si>
  <si>
    <t>SALDO KEUANGAN s/d 18-11-2017</t>
  </si>
  <si>
    <t>TTL PENDAPATAN Tgl.12 s/d 18/11/17</t>
  </si>
  <si>
    <t>An. M.Salelatu - Sektor XII</t>
  </si>
  <si>
    <t>TTL PENDAPATAN : 12 s/d 18/11/17</t>
  </si>
  <si>
    <t>TTL PENGELUARAN : 12 s/d 18/11/17</t>
  </si>
  <si>
    <t>LAPORAN KEUANGAN ASSET GEREJA</t>
  </si>
  <si>
    <t>BANK MANDIRI ; No. Rekening : 152-00-14585646</t>
  </si>
  <si>
    <t>Tanggal : 12 - 18 November 2017</t>
  </si>
  <si>
    <t>Tgl. Transaksi</t>
  </si>
  <si>
    <t>KETERANGAN</t>
  </si>
  <si>
    <t>SALDO</t>
  </si>
  <si>
    <t>Debit</t>
  </si>
  <si>
    <t>Kredit</t>
  </si>
  <si>
    <t>11-11-17</t>
  </si>
  <si>
    <t>13-11-17</t>
  </si>
  <si>
    <t>Terima Peti Asset - Ibdh Ahad,</t>
  </si>
  <si>
    <t>12 November 2017</t>
  </si>
  <si>
    <t>18-11-17</t>
  </si>
  <si>
    <t>USD 1 = 1 lbr, USD 5 = 1 lbr</t>
  </si>
  <si>
    <t>BENDAHARA JEMAAT GPM SILO</t>
  </si>
  <si>
    <t>Pnt Ny. E.Ririmasse</t>
  </si>
  <si>
    <t xml:space="preserve">LAPORAN KEUANGAN </t>
  </si>
  <si>
    <t>TIM SARANA FISIK JEMAAT GPM - SILO</t>
  </si>
  <si>
    <t xml:space="preserve">SALDO </t>
  </si>
  <si>
    <t>Panjar Ongkos Kerja</t>
  </si>
  <si>
    <t>Beli 100 Krg Pasir + Transport</t>
  </si>
  <si>
    <t>16-11-17</t>
  </si>
  <si>
    <t>SEKTOR I/2 :</t>
  </si>
  <si>
    <t>Kel. H.Salhuteru (2 bln)</t>
  </si>
  <si>
    <t>SEKTOR II/2 :</t>
  </si>
  <si>
    <t>Kel. F.Metekohy (4 bln)</t>
  </si>
  <si>
    <t>Ibu M.Pattiselano (2 bln)</t>
  </si>
  <si>
    <t>Kel. F.Aipassa (Lunas)</t>
  </si>
  <si>
    <t>SEKTOR III/2 :</t>
  </si>
  <si>
    <t>Kel. James Lole (2 bln)</t>
  </si>
  <si>
    <t>Kel. E.Noya (2 bln)</t>
  </si>
  <si>
    <t>SEKTOR VI/1 :</t>
  </si>
  <si>
    <t>Kel. H.Sahertian (3 bln)</t>
  </si>
  <si>
    <t>Kel. R.Timotius (1 bln)</t>
  </si>
  <si>
    <t>Kel. A.Manuputty (2 bln - Lunas)</t>
  </si>
  <si>
    <t>Kel. Ch.Tuwanakotta (3 bln - Lunas)</t>
  </si>
  <si>
    <t>Kel. R.Pattiasina (Lunas)</t>
  </si>
  <si>
    <t>Kel. G.Rieuwpassa (Lunas)</t>
  </si>
  <si>
    <t>Kel. B.Naskata (1 bln)</t>
  </si>
  <si>
    <t>Kel. C.Riry (Lunas)</t>
  </si>
  <si>
    <t>SEKTOR XI/1 :</t>
  </si>
  <si>
    <t>Kel. J.Talanila (1 bln)</t>
  </si>
  <si>
    <t>SALDO PER 18 NOVEMBER 2017 :</t>
  </si>
  <si>
    <t>BENDAHARA TIM SARANA FISIK - JEMAAT SILO</t>
  </si>
  <si>
    <t>Dkn Ny. V.Kastanja</t>
  </si>
  <si>
    <t>TIM SARANA FISIK JEMAAT GPM SILO, Mengucapkan :</t>
  </si>
  <si>
    <t>TERIMA KASIH DAN PENGHARGAAN YANG SEBESAR-BESARNYA</t>
  </si>
  <si>
    <t>KEPADA SELURUH UMAT TUHAN  YANG TELAH MEMBERIKAN BANTUANNYA</t>
  </si>
  <si>
    <t>" KIRANYA TUHAN YESUS SENANTIASA MEMBERKATI... AMIN "</t>
  </si>
  <si>
    <t>No. Rekening Tim : 0441190904 a/n. Justus Pattipawae DAN Octovina Sofia Kaya</t>
  </si>
  <si>
    <t xml:space="preserve">Bagi Bpk/Ibu/Basudara Yang Ingin Memberikan Bantuan, </t>
  </si>
  <si>
    <t>Dapat Langsung ke Rekening BCA No. 044-1190904 a/n.</t>
  </si>
  <si>
    <t>Justus Pattipawae DAN Octovina Sofia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</si>
</sst>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i/>
      <sz val="9"/>
      <name val="Arial Narrow"/>
      <family val="2"/>
    </font>
    <font>
      <sz val="10"/>
      <name val="Arial"/>
    </font>
    <font>
      <b/>
      <u/>
      <sz val="12"/>
      <name val="Arial Narrow"/>
      <family val="2"/>
    </font>
    <font>
      <b/>
      <sz val="12"/>
      <name val="Arial Narrow"/>
      <family val="2"/>
    </font>
    <font>
      <i/>
      <u/>
      <sz val="10"/>
      <name val="Arial Narrow"/>
      <family val="2"/>
    </font>
    <font>
      <sz val="10"/>
      <name val="Berlin Sans FB Demi"/>
      <family val="2"/>
    </font>
    <font>
      <u/>
      <sz val="12"/>
      <name val="Berlin Sans FB Demi"/>
      <family val="2"/>
    </font>
    <font>
      <i/>
      <sz val="10"/>
      <name val="Berlin Sans FB Demi"/>
      <family val="2"/>
    </font>
    <font>
      <i/>
      <sz val="10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5" fillId="2" borderId="1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28" xfId="0" applyFont="1" applyFill="1" applyBorder="1" applyAlignment="1">
      <alignment horizontal="left" vertical="center"/>
    </xf>
    <xf numFmtId="43" fontId="3" fillId="2" borderId="2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3" fontId="3" fillId="2" borderId="22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43" fontId="3" fillId="2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3" fontId="3" fillId="2" borderId="32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166" fontId="3" fillId="2" borderId="35" xfId="3" applyNumberFormat="1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8" fillId="2" borderId="16" xfId="0" applyFont="1" applyFill="1" applyBorder="1" applyAlignment="1">
      <alignment horizontal="center" vertical="center"/>
    </xf>
    <xf numFmtId="43" fontId="3" fillId="2" borderId="16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1" fontId="16" fillId="2" borderId="0" xfId="0" applyNumberFormat="1" applyFont="1" applyFill="1" applyBorder="1" applyAlignment="1">
      <alignment horizontal="left" vertical="center"/>
    </xf>
    <xf numFmtId="43" fontId="8" fillId="2" borderId="38" xfId="0" applyNumberFormat="1" applyFont="1" applyFill="1" applyBorder="1" applyAlignment="1">
      <alignment vertical="center"/>
    </xf>
    <xf numFmtId="43" fontId="8" fillId="2" borderId="40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43" fontId="8" fillId="2" borderId="27" xfId="0" applyNumberFormat="1" applyFont="1" applyFill="1" applyBorder="1" applyAlignment="1">
      <alignment horizontal="center" vertical="center"/>
    </xf>
    <xf numFmtId="43" fontId="8" fillId="2" borderId="3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8" fillId="2" borderId="16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3" fontId="0" fillId="0" borderId="0" xfId="4" applyFont="1" applyBorder="1"/>
    <xf numFmtId="43" fontId="3" fillId="0" borderId="0" xfId="4" applyFont="1" applyBorder="1" applyAlignment="1">
      <alignment vertical="center"/>
    </xf>
    <xf numFmtId="0" fontId="3" fillId="0" borderId="46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3" fontId="1" fillId="0" borderId="4" xfId="4" applyFont="1" applyBorder="1"/>
    <xf numFmtId="43" fontId="1" fillId="0" borderId="47" xfId="4" applyFont="1" applyBorder="1"/>
    <xf numFmtId="43" fontId="3" fillId="0" borderId="21" xfId="4" applyFont="1" applyBorder="1" applyAlignment="1">
      <alignment vertical="center"/>
    </xf>
    <xf numFmtId="43" fontId="1" fillId="0" borderId="0" xfId="4" applyFont="1" applyBorder="1"/>
    <xf numFmtId="43" fontId="3" fillId="0" borderId="0" xfId="0" quotePrefix="1" applyNumberFormat="1" applyFont="1" applyBorder="1" applyAlignment="1">
      <alignment horizontal="center" vertical="center"/>
    </xf>
    <xf numFmtId="14" fontId="3" fillId="0" borderId="48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3" fontId="3" fillId="0" borderId="4" xfId="4" applyFont="1" applyBorder="1"/>
    <xf numFmtId="43" fontId="3" fillId="0" borderId="49" xfId="0" quotePrefix="1" applyNumberFormat="1" applyFont="1" applyBorder="1" applyAlignment="1">
      <alignment horizontal="center" vertical="center"/>
    </xf>
    <xf numFmtId="43" fontId="3" fillId="0" borderId="0" xfId="4" applyFont="1" applyBorder="1"/>
    <xf numFmtId="0" fontId="3" fillId="0" borderId="48" xfId="0" quotePrefix="1" applyFont="1" applyBorder="1" applyAlignment="1">
      <alignment horizontal="center" vertical="center"/>
    </xf>
    <xf numFmtId="15" fontId="3" fillId="0" borderId="4" xfId="0" quotePrefix="1" applyNumberFormat="1" applyFont="1" applyBorder="1" applyAlignment="1">
      <alignment horizontal="left" vertical="center"/>
    </xf>
    <xf numFmtId="14" fontId="3" fillId="0" borderId="46" xfId="0" quotePrefix="1" applyNumberFormat="1" applyFont="1" applyBorder="1" applyAlignment="1">
      <alignment horizontal="center" vertical="center"/>
    </xf>
    <xf numFmtId="0" fontId="3" fillId="0" borderId="50" xfId="0" quotePrefix="1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43" fontId="3" fillId="0" borderId="51" xfId="0" applyNumberFormat="1" applyFont="1" applyBorder="1" applyAlignment="1">
      <alignment vertical="center"/>
    </xf>
    <xf numFmtId="0" fontId="1" fillId="0" borderId="52" xfId="0" applyFont="1" applyBorder="1"/>
    <xf numFmtId="43" fontId="11" fillId="0" borderId="53" xfId="0" quotePrefix="1" applyNumberFormat="1" applyFont="1" applyBorder="1" applyAlignment="1">
      <alignment horizontal="center" vertical="center"/>
    </xf>
    <xf numFmtId="43" fontId="23" fillId="0" borderId="0" xfId="4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3" fontId="3" fillId="0" borderId="47" xfId="4" applyFont="1" applyBorder="1"/>
    <xf numFmtId="43" fontId="3" fillId="0" borderId="54" xfId="0" applyNumberFormat="1" applyFont="1" applyBorder="1" applyAlignment="1">
      <alignment horizontal="center" vertical="center"/>
    </xf>
    <xf numFmtId="43" fontId="3" fillId="0" borderId="47" xfId="4" applyFont="1" applyBorder="1" applyAlignment="1">
      <alignment vertical="center"/>
    </xf>
    <xf numFmtId="43" fontId="3" fillId="0" borderId="4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3" fontId="3" fillId="0" borderId="4" xfId="4" applyFont="1" applyBorder="1" applyAlignment="1">
      <alignment vertical="center"/>
    </xf>
    <xf numFmtId="0" fontId="3" fillId="0" borderId="55" xfId="0" quotePrefix="1" applyFont="1" applyBorder="1" applyAlignment="1">
      <alignment horizontal="center" vertical="center"/>
    </xf>
    <xf numFmtId="15" fontId="9" fillId="0" borderId="56" xfId="0" applyNumberFormat="1" applyFont="1" applyBorder="1" applyAlignment="1">
      <alignment horizontal="center" vertical="center"/>
    </xf>
    <xf numFmtId="43" fontId="3" fillId="0" borderId="56" xfId="4" applyFont="1" applyBorder="1" applyAlignment="1">
      <alignment vertical="center"/>
    </xf>
    <xf numFmtId="43" fontId="3" fillId="0" borderId="57" xfId="4" applyFont="1" applyBorder="1"/>
    <xf numFmtId="43" fontId="3" fillId="0" borderId="58" xfId="0" quotePrefix="1" applyNumberFormat="1" applyFont="1" applyBorder="1" applyAlignment="1">
      <alignment horizontal="center" vertical="center"/>
    </xf>
    <xf numFmtId="43" fontId="23" fillId="0" borderId="0" xfId="4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28" xfId="0" quotePrefix="1" applyFont="1" applyBorder="1" applyAlignment="1">
      <alignment horizontal="center" vertical="center"/>
    </xf>
    <xf numFmtId="0" fontId="23" fillId="0" borderId="20" xfId="0" quotePrefix="1" applyFont="1" applyBorder="1" applyAlignment="1">
      <alignment horizontal="center" vertical="center"/>
    </xf>
    <xf numFmtId="0" fontId="23" fillId="0" borderId="18" xfId="0" quotePrefix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center" vertical="center"/>
    </xf>
    <xf numFmtId="0" fontId="23" fillId="0" borderId="21" xfId="0" quotePrefix="1" applyFont="1" applyBorder="1" applyAlignment="1">
      <alignment horizontal="center" vertical="center"/>
    </xf>
    <xf numFmtId="0" fontId="25" fillId="0" borderId="19" xfId="0" quotePrefix="1" applyFont="1" applyBorder="1" applyAlignment="1">
      <alignment horizontal="center" vertical="center"/>
    </xf>
    <xf numFmtId="0" fontId="25" fillId="0" borderId="29" xfId="0" quotePrefix="1" applyFont="1" applyBorder="1" applyAlignment="1">
      <alignment horizontal="center" vertical="center"/>
    </xf>
    <xf numFmtId="0" fontId="25" fillId="0" borderId="22" xfId="0" quotePrefix="1" applyFont="1" applyBorder="1" applyAlignment="1">
      <alignment horizontal="center" vertical="center"/>
    </xf>
    <xf numFmtId="0" fontId="25" fillId="0" borderId="28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26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5">
    <cellStyle name="Comma" xfId="1" builtinId="3"/>
    <cellStyle name="Comma [0]" xfId="3" builtinId="6"/>
    <cellStyle name="Comma 2" xfId="4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9525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685800" y="2762250"/>
          <a:ext cx="2447925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685800" y="276225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685800" y="361950"/>
          <a:ext cx="2447925" cy="180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5" name="WordArt 1"/>
        <xdr:cNvSpPr>
          <a:spLocks noChangeArrowheads="1" noChangeShapeType="1" noTextEdit="1"/>
        </xdr:cNvSpPr>
      </xdr:nvSpPr>
      <xdr:spPr bwMode="auto">
        <a:xfrm>
          <a:off x="685800" y="361950"/>
          <a:ext cx="2447925" cy="171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1"/>
  <sheetViews>
    <sheetView showRuler="0" showWhiteSpace="0" view="pageBreakPreview" topLeftCell="A238" zoomScaleSheetLayoutView="100" workbookViewId="0">
      <selection activeCell="F262" sqref="F262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5" ht="11.1" customHeight="1" x14ac:dyDescent="0.2">
      <c r="A1" s="157" t="e">
        <f>#REF!</f>
        <v>#REF!</v>
      </c>
      <c r="B1" s="157"/>
      <c r="C1" s="157"/>
      <c r="D1" s="157"/>
      <c r="E1" s="157"/>
      <c r="F1" s="157"/>
      <c r="G1" s="157"/>
      <c r="H1" s="21"/>
      <c r="I1" s="21"/>
      <c r="J1" s="21"/>
      <c r="K1" s="11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1.1" customHeight="1" x14ac:dyDescent="0.2">
      <c r="A2" s="142" t="s">
        <v>125</v>
      </c>
      <c r="B2" s="142"/>
      <c r="C2" s="142"/>
      <c r="D2" s="142"/>
      <c r="E2" s="142"/>
      <c r="F2" s="142"/>
      <c r="G2" s="142"/>
      <c r="H2" s="7"/>
      <c r="I2" s="7"/>
      <c r="J2" s="7"/>
      <c r="K2" s="10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ht="11.1" customHeight="1" x14ac:dyDescent="0.2">
      <c r="A3" s="156" t="s">
        <v>51</v>
      </c>
      <c r="B3" s="156"/>
      <c r="C3" s="156"/>
      <c r="D3" s="156"/>
      <c r="E3" s="156"/>
      <c r="F3" s="156"/>
      <c r="G3" s="156"/>
      <c r="H3" s="5"/>
      <c r="I3" s="5"/>
      <c r="J3" s="5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1.1" customHeight="1" thickBot="1" x14ac:dyDescent="0.25">
      <c r="A4" s="9" t="s">
        <v>0</v>
      </c>
      <c r="B4" s="8" t="s">
        <v>1</v>
      </c>
      <c r="C4" s="8" t="s">
        <v>5</v>
      </c>
      <c r="D4" s="47"/>
      <c r="E4" s="8" t="s">
        <v>0</v>
      </c>
      <c r="F4" s="8" t="s">
        <v>1</v>
      </c>
      <c r="G4" s="8" t="s">
        <v>5</v>
      </c>
      <c r="H4" s="13"/>
      <c r="I4" s="13"/>
      <c r="J4" s="13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5" ht="11.1" customHeight="1" x14ac:dyDescent="0.2">
      <c r="A5" s="35"/>
      <c r="B5" s="36" t="s">
        <v>53</v>
      </c>
      <c r="C5" s="158">
        <v>177759513</v>
      </c>
      <c r="D5" s="48"/>
      <c r="E5" s="37" t="s">
        <v>4</v>
      </c>
      <c r="F5" s="31" t="s">
        <v>7</v>
      </c>
      <c r="G5" s="32">
        <f>C53</f>
        <v>14644600</v>
      </c>
      <c r="H5" s="20"/>
      <c r="I5" s="20"/>
      <c r="J5" s="20"/>
      <c r="K5" s="20"/>
      <c r="L5" s="20"/>
      <c r="M5" s="4"/>
      <c r="N5" s="12"/>
      <c r="O5" s="13"/>
      <c r="P5" s="19"/>
      <c r="Q5" s="5"/>
      <c r="R5" s="24"/>
      <c r="S5" s="18"/>
      <c r="T5" s="19"/>
      <c r="U5" s="6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1.1" customHeight="1" x14ac:dyDescent="0.2">
      <c r="A6" s="28"/>
      <c r="B6" s="50" t="s">
        <v>126</v>
      </c>
      <c r="C6" s="159"/>
      <c r="D6" s="7"/>
      <c r="E6" s="56"/>
      <c r="F6" s="51"/>
      <c r="G6" s="52"/>
      <c r="H6" s="21"/>
      <c r="I6" s="21"/>
      <c r="J6" s="21"/>
      <c r="K6" s="21"/>
      <c r="L6" s="21"/>
      <c r="M6" s="4"/>
      <c r="N6" s="12"/>
      <c r="O6" s="5"/>
      <c r="P6" s="6"/>
      <c r="Q6" s="5"/>
      <c r="R6" s="5"/>
      <c r="S6" s="5"/>
      <c r="T6" s="6"/>
      <c r="U6" s="25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1.1" customHeight="1" x14ac:dyDescent="0.2">
      <c r="A7" s="33"/>
      <c r="B7" s="50"/>
      <c r="C7" s="102"/>
      <c r="D7" s="10"/>
      <c r="E7" s="60"/>
      <c r="F7" s="29"/>
      <c r="G7" s="52"/>
      <c r="H7" s="7"/>
      <c r="I7" s="7"/>
      <c r="J7" s="7"/>
      <c r="K7" s="7"/>
      <c r="L7" s="7"/>
      <c r="M7" s="4"/>
      <c r="N7" s="13"/>
      <c r="O7" s="24"/>
      <c r="P7" s="6"/>
      <c r="Q7" s="5"/>
      <c r="R7" s="12"/>
      <c r="S7" s="5"/>
      <c r="T7" s="6"/>
      <c r="U7" s="15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1.1" customHeight="1" x14ac:dyDescent="0.2">
      <c r="A8" s="33" t="s">
        <v>2</v>
      </c>
      <c r="B8" s="34" t="s">
        <v>23</v>
      </c>
      <c r="C8" s="30"/>
      <c r="D8" s="20"/>
      <c r="E8" s="60"/>
      <c r="F8" s="51"/>
      <c r="G8" s="52"/>
      <c r="H8" s="38"/>
      <c r="I8" s="38"/>
      <c r="J8" s="41"/>
      <c r="K8" s="41"/>
      <c r="L8" s="41"/>
      <c r="M8" s="4"/>
      <c r="N8" s="12"/>
      <c r="O8" s="5"/>
      <c r="P8" s="6"/>
      <c r="Q8" s="5"/>
      <c r="R8" s="5"/>
      <c r="S8" s="5"/>
      <c r="T8" s="6"/>
      <c r="U8" s="6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1.1" customHeight="1" x14ac:dyDescent="0.2">
      <c r="A9" s="33"/>
      <c r="B9" s="34"/>
      <c r="C9" s="49"/>
      <c r="D9" s="20"/>
      <c r="E9" s="56"/>
      <c r="F9" s="51"/>
      <c r="G9" s="52"/>
      <c r="H9" s="38"/>
      <c r="I9" s="38"/>
      <c r="J9" s="38"/>
      <c r="K9" s="38"/>
      <c r="L9" s="42"/>
      <c r="M9" s="4"/>
      <c r="N9" s="17"/>
      <c r="O9" s="5"/>
      <c r="P9" s="6"/>
      <c r="Q9" s="5"/>
      <c r="R9" s="5"/>
      <c r="S9" s="5"/>
      <c r="T9" s="6"/>
      <c r="U9" s="6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1.1" customHeight="1" x14ac:dyDescent="0.2">
      <c r="A10" s="33" t="s">
        <v>3</v>
      </c>
      <c r="B10" s="34" t="s">
        <v>24</v>
      </c>
      <c r="C10" s="30"/>
      <c r="D10" s="59"/>
      <c r="E10" s="56">
        <v>3</v>
      </c>
      <c r="F10" s="51" t="s">
        <v>97</v>
      </c>
      <c r="G10" s="52">
        <v>100000</v>
      </c>
      <c r="H10" s="38"/>
      <c r="I10" s="38"/>
      <c r="J10" s="38"/>
      <c r="K10" s="38"/>
      <c r="L10" s="42"/>
      <c r="M10" s="4"/>
      <c r="N10" s="17"/>
      <c r="O10" s="5"/>
      <c r="P10" s="6"/>
      <c r="Q10" s="5"/>
      <c r="R10" s="5"/>
      <c r="S10" s="5"/>
      <c r="T10" s="6"/>
      <c r="U10" s="6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1.1" customHeight="1" x14ac:dyDescent="0.2">
      <c r="A11" s="28"/>
      <c r="B11" s="34" t="s">
        <v>30</v>
      </c>
      <c r="C11" s="112"/>
      <c r="D11" s="59"/>
      <c r="E11" s="60">
        <v>4</v>
      </c>
      <c r="F11" s="29" t="s">
        <v>97</v>
      </c>
      <c r="G11" s="52">
        <v>300000</v>
      </c>
      <c r="H11" s="38"/>
      <c r="I11" s="38"/>
      <c r="J11" s="38"/>
      <c r="K11" s="38"/>
      <c r="L11" s="42"/>
      <c r="M11" s="4"/>
      <c r="N11" s="17"/>
      <c r="O11" s="5"/>
      <c r="P11" s="6"/>
      <c r="Q11" s="5"/>
      <c r="R11" s="5"/>
      <c r="S11" s="5"/>
      <c r="T11" s="6"/>
      <c r="U11" s="6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1.1" customHeight="1" x14ac:dyDescent="0.2">
      <c r="A12" s="56">
        <v>1</v>
      </c>
      <c r="B12" s="51" t="s">
        <v>325</v>
      </c>
      <c r="C12" s="52">
        <v>170000</v>
      </c>
      <c r="D12" s="59"/>
      <c r="E12" s="60"/>
      <c r="F12" s="94" t="s">
        <v>98</v>
      </c>
      <c r="G12" s="52"/>
      <c r="H12" s="38"/>
      <c r="I12" s="38"/>
      <c r="J12" s="38"/>
      <c r="K12" s="38"/>
      <c r="L12" s="42"/>
      <c r="M12" s="4"/>
      <c r="N12" s="12"/>
      <c r="O12" s="5"/>
      <c r="P12" s="6"/>
      <c r="Q12" s="5"/>
      <c r="R12" s="5"/>
      <c r="S12" s="5"/>
      <c r="T12" s="6"/>
      <c r="U12" s="6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1.1" customHeight="1" x14ac:dyDescent="0.2">
      <c r="A13" s="56">
        <v>2</v>
      </c>
      <c r="B13" s="29" t="s">
        <v>245</v>
      </c>
      <c r="C13" s="52">
        <v>270000</v>
      </c>
      <c r="D13" s="59"/>
      <c r="E13" s="56">
        <v>1</v>
      </c>
      <c r="F13" s="51" t="s">
        <v>118</v>
      </c>
      <c r="G13" s="52">
        <v>210000</v>
      </c>
      <c r="H13" s="38"/>
      <c r="I13" s="38"/>
      <c r="J13" s="38"/>
      <c r="K13" s="38"/>
      <c r="L13" s="42"/>
      <c r="M13" s="4"/>
      <c r="N13" s="17"/>
      <c r="O13" s="5"/>
      <c r="P13" s="6"/>
      <c r="Q13" s="5"/>
      <c r="R13" s="5"/>
      <c r="S13" s="5"/>
      <c r="T13" s="6"/>
      <c r="U13" s="6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1.1" customHeight="1" x14ac:dyDescent="0.2">
      <c r="A14" s="56">
        <v>3</v>
      </c>
      <c r="B14" s="51" t="s">
        <v>269</v>
      </c>
      <c r="C14" s="52">
        <v>135000</v>
      </c>
      <c r="D14" s="59"/>
      <c r="E14" s="60">
        <v>2</v>
      </c>
      <c r="F14" s="51" t="s">
        <v>133</v>
      </c>
      <c r="G14" s="52">
        <v>400000</v>
      </c>
      <c r="H14" s="38"/>
      <c r="I14" s="38"/>
      <c r="J14" s="38"/>
      <c r="K14" s="38"/>
      <c r="L14" s="42"/>
      <c r="M14" s="4"/>
      <c r="N14" s="12"/>
      <c r="O14" s="5"/>
      <c r="P14" s="6"/>
      <c r="Q14" s="5"/>
      <c r="R14" s="5"/>
      <c r="S14" s="5"/>
      <c r="T14" s="6"/>
      <c r="U14" s="6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1.1" customHeight="1" x14ac:dyDescent="0.2">
      <c r="A15" s="56">
        <v>4</v>
      </c>
      <c r="B15" s="51" t="s">
        <v>328</v>
      </c>
      <c r="C15" s="52">
        <v>980000</v>
      </c>
      <c r="D15" s="59"/>
      <c r="E15" s="56"/>
      <c r="F15" s="94" t="s">
        <v>99</v>
      </c>
      <c r="G15" s="100"/>
      <c r="H15" s="38"/>
      <c r="I15" s="38"/>
      <c r="J15" s="38"/>
      <c r="K15" s="38"/>
      <c r="L15" s="42"/>
      <c r="M15" s="4"/>
      <c r="N15" s="17"/>
      <c r="O15" s="5"/>
      <c r="P15" s="6"/>
      <c r="Q15" s="5"/>
      <c r="R15" s="5"/>
      <c r="S15" s="5"/>
      <c r="T15" s="6"/>
      <c r="U15" s="6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1.1" customHeight="1" x14ac:dyDescent="0.2">
      <c r="A16" s="56">
        <v>5</v>
      </c>
      <c r="B16" s="51" t="s">
        <v>301</v>
      </c>
      <c r="C16" s="52">
        <v>100000</v>
      </c>
      <c r="D16" s="59"/>
      <c r="E16" s="56">
        <v>1</v>
      </c>
      <c r="F16" s="51" t="s">
        <v>100</v>
      </c>
      <c r="G16" s="52">
        <v>140000</v>
      </c>
      <c r="H16" s="38"/>
      <c r="I16" s="38"/>
      <c r="J16" s="38"/>
      <c r="K16" s="38"/>
      <c r="L16" s="42"/>
      <c r="M16" s="4"/>
      <c r="N16" s="17"/>
      <c r="O16" s="5"/>
      <c r="P16" s="6"/>
      <c r="Q16" s="5"/>
      <c r="R16" s="5"/>
      <c r="S16" s="5"/>
      <c r="T16" s="6"/>
      <c r="U16" s="6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1.1" customHeight="1" x14ac:dyDescent="0.2">
      <c r="A17" s="56">
        <v>6</v>
      </c>
      <c r="B17" s="51" t="s">
        <v>331</v>
      </c>
      <c r="C17" s="52">
        <v>70000</v>
      </c>
      <c r="D17" s="59"/>
      <c r="E17" s="56">
        <v>2</v>
      </c>
      <c r="F17" s="51" t="s">
        <v>97</v>
      </c>
      <c r="G17" s="52">
        <v>320000</v>
      </c>
      <c r="H17" s="38"/>
      <c r="I17" s="38"/>
      <c r="J17" s="38"/>
      <c r="K17" s="38"/>
      <c r="L17" s="42"/>
      <c r="M17" s="4"/>
      <c r="N17" s="17"/>
      <c r="O17" s="5"/>
      <c r="P17" s="6"/>
      <c r="Q17" s="5"/>
      <c r="R17" s="5"/>
      <c r="S17" s="5"/>
      <c r="T17" s="6"/>
      <c r="U17" s="6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1.1" customHeight="1" x14ac:dyDescent="0.2">
      <c r="A18" s="63"/>
      <c r="B18" s="62"/>
      <c r="C18" s="52"/>
      <c r="D18" s="59"/>
      <c r="E18" s="56"/>
      <c r="F18" s="94" t="s">
        <v>105</v>
      </c>
      <c r="G18" s="100"/>
      <c r="H18" s="38"/>
      <c r="I18" s="38"/>
      <c r="J18" s="38"/>
      <c r="K18" s="38"/>
      <c r="L18" s="42"/>
      <c r="M18" s="4"/>
      <c r="N18" s="17"/>
      <c r="O18" s="5"/>
      <c r="P18" s="6"/>
      <c r="Q18" s="5"/>
      <c r="R18" s="5"/>
      <c r="S18" s="5"/>
      <c r="T18" s="6"/>
      <c r="U18" s="6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1.1" customHeight="1" x14ac:dyDescent="0.2">
      <c r="A19" s="63" t="s">
        <v>52</v>
      </c>
      <c r="B19" s="62" t="s">
        <v>92</v>
      </c>
      <c r="C19" s="52"/>
      <c r="D19" s="59"/>
      <c r="E19" s="56">
        <v>1</v>
      </c>
      <c r="F19" s="51" t="s">
        <v>118</v>
      </c>
      <c r="G19" s="52">
        <v>104000</v>
      </c>
      <c r="H19" s="38"/>
      <c r="I19" s="38"/>
      <c r="J19" s="38"/>
      <c r="K19" s="38"/>
      <c r="L19" s="42"/>
      <c r="M19" s="4"/>
      <c r="N19" s="17"/>
      <c r="O19" s="5"/>
      <c r="P19" s="6"/>
      <c r="Q19" s="5"/>
      <c r="R19" s="5"/>
      <c r="S19" s="5"/>
      <c r="T19" s="6"/>
      <c r="U19" s="6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.1" customHeight="1" x14ac:dyDescent="0.2">
      <c r="A20" s="63"/>
      <c r="B20" s="34" t="s">
        <v>140</v>
      </c>
      <c r="C20" s="52"/>
      <c r="D20" s="59"/>
      <c r="E20" s="56"/>
      <c r="F20" s="94" t="s">
        <v>106</v>
      </c>
      <c r="G20" s="52"/>
      <c r="H20" s="38"/>
      <c r="I20" s="38"/>
      <c r="J20" s="38"/>
      <c r="K20" s="38"/>
      <c r="L20" s="42"/>
      <c r="M20" s="4"/>
      <c r="N20" s="17"/>
      <c r="O20" s="5"/>
      <c r="P20" s="6"/>
      <c r="Q20" s="5"/>
      <c r="R20" s="17"/>
      <c r="S20" s="5"/>
      <c r="T20" s="6"/>
      <c r="U20" s="6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.1" customHeight="1" x14ac:dyDescent="0.2">
      <c r="A21" s="99"/>
      <c r="B21" s="51" t="s">
        <v>93</v>
      </c>
      <c r="C21" s="54">
        <v>2440000</v>
      </c>
      <c r="D21" s="59"/>
      <c r="E21" s="60">
        <v>1</v>
      </c>
      <c r="F21" s="51" t="s">
        <v>119</v>
      </c>
      <c r="G21" s="52">
        <v>35000</v>
      </c>
      <c r="H21" s="38"/>
      <c r="I21" s="38"/>
      <c r="J21" s="38"/>
      <c r="K21" s="38"/>
      <c r="L21" s="42"/>
      <c r="M21" s="4"/>
      <c r="N21" s="17"/>
      <c r="O21" s="5"/>
      <c r="P21" s="6"/>
      <c r="Q21" s="5"/>
      <c r="R21" s="5"/>
      <c r="S21" s="5"/>
      <c r="T21" s="6"/>
      <c r="U21" s="6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.1" customHeight="1" x14ac:dyDescent="0.2">
      <c r="A22" s="99"/>
      <c r="B22" s="51" t="s">
        <v>94</v>
      </c>
      <c r="C22" s="54">
        <v>5837000</v>
      </c>
      <c r="D22" s="59"/>
      <c r="E22" s="56"/>
      <c r="F22" s="94" t="s">
        <v>120</v>
      </c>
      <c r="G22" s="100"/>
      <c r="H22" s="38"/>
      <c r="I22" s="38"/>
      <c r="J22" s="38"/>
      <c r="K22" s="38"/>
      <c r="L22" s="42"/>
      <c r="M22" s="4"/>
      <c r="N22" s="17"/>
      <c r="O22" s="5"/>
      <c r="P22" s="6"/>
      <c r="Q22" s="5"/>
      <c r="R22" s="12"/>
      <c r="S22" s="5"/>
      <c r="T22" s="6"/>
      <c r="U22" s="6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1.1" customHeight="1" x14ac:dyDescent="0.2">
      <c r="A23" s="99"/>
      <c r="B23" s="51" t="s">
        <v>95</v>
      </c>
      <c r="C23" s="54">
        <v>3271000</v>
      </c>
      <c r="D23" s="59"/>
      <c r="E23" s="56">
        <v>1</v>
      </c>
      <c r="F23" s="51" t="s">
        <v>100</v>
      </c>
      <c r="G23" s="53">
        <v>100000</v>
      </c>
      <c r="H23" s="38"/>
      <c r="I23" s="38"/>
      <c r="J23" s="38"/>
      <c r="K23" s="38"/>
      <c r="L23" s="42"/>
      <c r="M23" s="4"/>
      <c r="N23" s="17"/>
      <c r="O23" s="5"/>
      <c r="P23" s="6"/>
      <c r="Q23" s="5"/>
      <c r="R23" s="12"/>
      <c r="S23" s="5"/>
      <c r="T23" s="6"/>
      <c r="U23" s="6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1.1" customHeight="1" x14ac:dyDescent="0.2">
      <c r="A24" s="95"/>
      <c r="B24" s="62"/>
      <c r="C24" s="52"/>
      <c r="D24" s="59"/>
      <c r="E24" s="56"/>
      <c r="F24" s="94" t="s">
        <v>101</v>
      </c>
      <c r="G24" s="52"/>
      <c r="H24" s="38"/>
      <c r="I24" s="38"/>
      <c r="J24" s="38"/>
      <c r="K24" s="38"/>
      <c r="L24" s="42"/>
      <c r="M24" s="4"/>
      <c r="N24" s="12"/>
      <c r="O24" s="5"/>
      <c r="P24" s="6"/>
      <c r="Q24" s="5"/>
      <c r="R24" s="12"/>
      <c r="S24" s="5"/>
      <c r="T24" s="6"/>
      <c r="U24" s="26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1.1" customHeight="1" x14ac:dyDescent="0.2">
      <c r="A25" s="95"/>
      <c r="B25" s="62" t="s">
        <v>141</v>
      </c>
      <c r="C25" s="52"/>
      <c r="D25" s="59"/>
      <c r="E25" s="56">
        <v>1</v>
      </c>
      <c r="F25" s="51" t="s">
        <v>134</v>
      </c>
      <c r="G25" s="52">
        <v>350000</v>
      </c>
      <c r="H25" s="38"/>
      <c r="I25" s="38"/>
      <c r="J25" s="38"/>
      <c r="K25" s="38"/>
      <c r="L25" s="42"/>
      <c r="M25" s="4"/>
      <c r="N25" s="17"/>
      <c r="O25" s="5"/>
      <c r="P25" s="6"/>
      <c r="Q25" s="5"/>
      <c r="R25" s="17"/>
      <c r="S25" s="5"/>
      <c r="T25" s="6"/>
      <c r="U25" s="6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.1" customHeight="1" x14ac:dyDescent="0.2">
      <c r="A26" s="60"/>
      <c r="B26" s="51" t="s">
        <v>109</v>
      </c>
      <c r="C26" s="100">
        <v>350000</v>
      </c>
      <c r="D26" s="59"/>
      <c r="E26" s="56"/>
      <c r="F26" s="94" t="s">
        <v>102</v>
      </c>
      <c r="G26" s="52"/>
      <c r="H26" s="38"/>
      <c r="I26" s="38"/>
      <c r="J26" s="38"/>
      <c r="K26" s="38"/>
      <c r="L26" s="42"/>
      <c r="M26" s="4"/>
      <c r="N26" s="17"/>
      <c r="O26" s="5"/>
      <c r="P26" s="6"/>
      <c r="Q26" s="5"/>
      <c r="R26" s="17"/>
      <c r="S26" s="5"/>
      <c r="T26" s="6"/>
      <c r="U26" s="26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.1" customHeight="1" x14ac:dyDescent="0.2">
      <c r="A27" s="99"/>
      <c r="B27" s="62"/>
      <c r="C27" s="51"/>
      <c r="D27" s="59"/>
      <c r="E27" s="56">
        <v>1</v>
      </c>
      <c r="F27" s="51" t="s">
        <v>118</v>
      </c>
      <c r="G27" s="52">
        <v>200000</v>
      </c>
      <c r="H27" s="38"/>
      <c r="I27" s="38"/>
      <c r="J27" s="38"/>
      <c r="K27" s="38"/>
      <c r="L27" s="42"/>
      <c r="M27" s="4"/>
      <c r="N27" s="17"/>
      <c r="O27" s="5"/>
      <c r="P27" s="6"/>
      <c r="Q27" s="5"/>
      <c r="R27" s="5"/>
      <c r="S27" s="5"/>
      <c r="T27" s="6"/>
      <c r="U27" s="6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.1" customHeight="1" x14ac:dyDescent="0.2">
      <c r="A28" s="95"/>
      <c r="B28" s="62" t="s">
        <v>110</v>
      </c>
      <c r="C28" s="52">
        <v>0</v>
      </c>
      <c r="D28" s="59"/>
      <c r="E28" s="60">
        <v>2</v>
      </c>
      <c r="F28" s="51" t="s">
        <v>135</v>
      </c>
      <c r="G28" s="100">
        <v>400000</v>
      </c>
      <c r="H28" s="38"/>
      <c r="I28" s="38"/>
      <c r="J28" s="43"/>
      <c r="K28" s="38"/>
      <c r="L28" s="42"/>
      <c r="M28" s="4"/>
      <c r="N28" s="12"/>
      <c r="O28" s="5"/>
      <c r="P28" s="6"/>
      <c r="Q28" s="5"/>
      <c r="R28" s="12"/>
      <c r="S28" s="5"/>
      <c r="T28" s="6"/>
      <c r="U28" s="6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1.1" customHeight="1" x14ac:dyDescent="0.2">
      <c r="A29" s="60"/>
      <c r="B29" s="62" t="s">
        <v>111</v>
      </c>
      <c r="C29" s="100"/>
      <c r="D29" s="59"/>
      <c r="E29" s="56">
        <v>3</v>
      </c>
      <c r="F29" s="90" t="s">
        <v>136</v>
      </c>
      <c r="G29" s="52">
        <v>445000</v>
      </c>
      <c r="H29" s="38"/>
      <c r="I29" s="38"/>
      <c r="J29" s="43"/>
      <c r="K29" s="38"/>
      <c r="L29" s="42"/>
      <c r="M29" s="4"/>
      <c r="N29" s="17"/>
      <c r="O29" s="5"/>
      <c r="P29" s="6"/>
      <c r="Q29" s="5"/>
      <c r="R29" s="5"/>
      <c r="S29" s="5"/>
      <c r="T29" s="6"/>
      <c r="U29" s="6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1.1" customHeight="1" x14ac:dyDescent="0.2">
      <c r="A30" s="99"/>
      <c r="B30" s="62" t="s">
        <v>117</v>
      </c>
      <c r="C30" s="51"/>
      <c r="D30" s="59"/>
      <c r="E30" s="56">
        <v>4</v>
      </c>
      <c r="F30" s="51" t="s">
        <v>137</v>
      </c>
      <c r="G30" s="52">
        <v>450000</v>
      </c>
      <c r="H30" s="38"/>
      <c r="I30" s="38"/>
      <c r="J30" s="43"/>
      <c r="K30" s="38"/>
      <c r="L30" s="42"/>
      <c r="M30" s="4"/>
      <c r="N30" s="17"/>
      <c r="O30" s="5"/>
      <c r="P30" s="6"/>
      <c r="Q30" s="5"/>
      <c r="R30" s="5"/>
      <c r="S30" s="5"/>
      <c r="T30" s="6"/>
      <c r="U30" s="6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.1" customHeight="1" x14ac:dyDescent="0.2">
      <c r="A31" s="99"/>
      <c r="B31" s="51"/>
      <c r="C31" s="51"/>
      <c r="D31" s="66"/>
      <c r="E31" s="56">
        <v>5</v>
      </c>
      <c r="F31" s="51" t="s">
        <v>138</v>
      </c>
      <c r="G31" s="52">
        <v>477000</v>
      </c>
      <c r="H31" s="38"/>
      <c r="I31" s="38"/>
      <c r="J31" s="44"/>
      <c r="K31" s="38"/>
      <c r="L31" s="42"/>
      <c r="M31" s="4"/>
      <c r="N31" s="17"/>
      <c r="O31" s="5"/>
      <c r="P31" s="6"/>
      <c r="Q31" s="5"/>
      <c r="R31" s="5"/>
      <c r="S31" s="5"/>
      <c r="T31" s="6"/>
      <c r="U31" s="6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1.1" customHeight="1" x14ac:dyDescent="0.2">
      <c r="A32" s="99"/>
      <c r="B32" s="87" t="s">
        <v>112</v>
      </c>
      <c r="C32" s="54"/>
      <c r="D32" s="67"/>
      <c r="E32" s="60"/>
      <c r="F32" s="51"/>
      <c r="G32" s="52"/>
      <c r="H32" s="38"/>
      <c r="I32" s="38"/>
      <c r="J32" s="44"/>
      <c r="K32" s="38"/>
      <c r="L32" s="42"/>
      <c r="M32" s="4"/>
      <c r="N32" s="17"/>
      <c r="O32" s="5"/>
      <c r="P32" s="6"/>
      <c r="Q32" s="5"/>
      <c r="R32" s="5"/>
      <c r="S32" s="5"/>
      <c r="T32" s="6"/>
      <c r="U32" s="6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1.1" customHeight="1" x14ac:dyDescent="0.2">
      <c r="A33" s="95"/>
      <c r="B33" s="62" t="s">
        <v>113</v>
      </c>
      <c r="C33" s="52"/>
      <c r="D33" s="59"/>
      <c r="E33" s="56"/>
      <c r="F33" s="62" t="s">
        <v>103</v>
      </c>
      <c r="G33" s="52"/>
      <c r="H33" s="38"/>
      <c r="I33" s="38"/>
      <c r="J33" s="44"/>
      <c r="K33" s="38"/>
      <c r="L33" s="42"/>
      <c r="M33" s="4"/>
      <c r="N33" s="17"/>
      <c r="O33" s="5"/>
      <c r="P33" s="6"/>
      <c r="Q33" s="5"/>
      <c r="R33" s="5"/>
      <c r="S33" s="5"/>
      <c r="T33" s="6"/>
      <c r="U33" s="6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1.1" customHeight="1" x14ac:dyDescent="0.2">
      <c r="A34" s="95"/>
      <c r="B34" s="64" t="s">
        <v>127</v>
      </c>
      <c r="C34" s="53"/>
      <c r="D34" s="59"/>
      <c r="E34" s="56" t="s">
        <v>4</v>
      </c>
      <c r="F34" s="62" t="s">
        <v>104</v>
      </c>
      <c r="G34" s="52"/>
      <c r="H34" s="38"/>
      <c r="I34" s="38"/>
      <c r="J34" s="44"/>
      <c r="K34" s="38"/>
      <c r="L34" s="42"/>
      <c r="M34" s="4"/>
      <c r="N34" s="17"/>
      <c r="O34" s="5"/>
      <c r="P34" s="6"/>
      <c r="Q34" s="5"/>
      <c r="R34" s="5"/>
      <c r="S34" s="5"/>
      <c r="T34" s="6"/>
      <c r="U34" s="6"/>
      <c r="V34" s="3"/>
      <c r="W34" s="3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1.1" customHeight="1" x14ac:dyDescent="0.2">
      <c r="A35" s="115">
        <v>1</v>
      </c>
      <c r="B35" s="116" t="s">
        <v>128</v>
      </c>
      <c r="C35" s="117">
        <v>30000</v>
      </c>
      <c r="D35" s="59"/>
      <c r="E35" s="60"/>
      <c r="F35" s="62" t="s">
        <v>142</v>
      </c>
      <c r="G35" s="52"/>
      <c r="H35" s="38"/>
      <c r="I35" s="38"/>
      <c r="J35" s="38"/>
      <c r="K35" s="38"/>
      <c r="L35" s="42"/>
      <c r="M35" s="4"/>
      <c r="N35" s="17"/>
      <c r="O35" s="5"/>
      <c r="P35" s="6"/>
      <c r="Q35" s="5"/>
      <c r="R35" s="5"/>
      <c r="S35" s="5"/>
      <c r="T35" s="6"/>
      <c r="U35" s="6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1" customHeight="1" x14ac:dyDescent="0.2">
      <c r="A36" s="60">
        <v>2</v>
      </c>
      <c r="B36" s="90" t="s">
        <v>96</v>
      </c>
      <c r="C36" s="52">
        <v>15000</v>
      </c>
      <c r="D36" s="59"/>
      <c r="E36" s="56">
        <v>1</v>
      </c>
      <c r="F36" s="90" t="s">
        <v>143</v>
      </c>
      <c r="G36" s="52">
        <v>406000</v>
      </c>
      <c r="H36" s="38"/>
      <c r="I36" s="38"/>
      <c r="J36" s="38"/>
      <c r="K36" s="38"/>
      <c r="L36" s="42"/>
      <c r="M36" s="4"/>
      <c r="N36" s="17"/>
      <c r="O36" s="5"/>
      <c r="P36" s="6"/>
      <c r="Q36" s="5"/>
      <c r="R36" s="5"/>
      <c r="S36" s="5"/>
      <c r="T36" s="6"/>
      <c r="U36" s="6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1.1" customHeight="1" x14ac:dyDescent="0.2">
      <c r="A37" s="60">
        <v>3</v>
      </c>
      <c r="B37" s="51" t="s">
        <v>96</v>
      </c>
      <c r="C37" s="52">
        <v>20000</v>
      </c>
      <c r="D37" s="59"/>
      <c r="E37" s="65">
        <v>2</v>
      </c>
      <c r="F37" s="51" t="s">
        <v>144</v>
      </c>
      <c r="G37" s="52">
        <v>250000</v>
      </c>
      <c r="H37" s="38"/>
      <c r="I37" s="38"/>
      <c r="J37" s="38"/>
      <c r="K37" s="38"/>
      <c r="L37" s="42"/>
      <c r="M37" s="4"/>
      <c r="N37" s="12"/>
      <c r="O37" s="5"/>
      <c r="P37" s="6"/>
      <c r="Q37" s="5"/>
      <c r="R37" s="5"/>
      <c r="S37" s="5"/>
      <c r="T37" s="6"/>
      <c r="U37" s="6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1.1" customHeight="1" x14ac:dyDescent="0.2">
      <c r="A38" s="86">
        <v>4</v>
      </c>
      <c r="B38" s="55" t="s">
        <v>96</v>
      </c>
      <c r="C38" s="53">
        <v>50000</v>
      </c>
      <c r="D38" s="66"/>
      <c r="E38" s="56">
        <v>3</v>
      </c>
      <c r="F38" s="51" t="s">
        <v>145</v>
      </c>
      <c r="G38" s="52">
        <v>200000</v>
      </c>
      <c r="H38" s="38"/>
      <c r="I38" s="38"/>
      <c r="J38" s="38"/>
      <c r="K38" s="38"/>
      <c r="L38" s="42"/>
      <c r="M38" s="4"/>
      <c r="N38" s="17"/>
      <c r="O38" s="5"/>
      <c r="P38" s="6"/>
      <c r="Q38" s="5"/>
      <c r="R38" s="5"/>
      <c r="S38" s="5"/>
      <c r="T38" s="6"/>
      <c r="U38" s="6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1.1" customHeight="1" x14ac:dyDescent="0.2">
      <c r="A39" s="125">
        <v>5</v>
      </c>
      <c r="B39" s="113" t="s">
        <v>129</v>
      </c>
      <c r="C39" s="121">
        <v>100000</v>
      </c>
      <c r="D39" s="67"/>
      <c r="E39" s="56">
        <v>4</v>
      </c>
      <c r="F39" s="51" t="s">
        <v>97</v>
      </c>
      <c r="G39" s="52">
        <v>150000</v>
      </c>
      <c r="H39" s="38"/>
      <c r="I39" s="38"/>
      <c r="J39" s="38"/>
      <c r="K39" s="38"/>
      <c r="L39" s="42"/>
      <c r="M39" s="4"/>
      <c r="N39" s="17"/>
      <c r="O39" s="5"/>
      <c r="P39" s="6"/>
      <c r="Q39" s="5"/>
      <c r="R39" s="5"/>
      <c r="S39" s="5"/>
      <c r="T39" s="6"/>
      <c r="U39" s="6"/>
      <c r="V39" s="3"/>
      <c r="W39" s="3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1.1" customHeight="1" x14ac:dyDescent="0.2">
      <c r="A40" s="99">
        <v>6</v>
      </c>
      <c r="B40" s="90" t="s">
        <v>160</v>
      </c>
      <c r="C40" s="54">
        <v>15000</v>
      </c>
      <c r="D40" s="68"/>
      <c r="E40" s="60">
        <v>5</v>
      </c>
      <c r="F40" s="51" t="s">
        <v>146</v>
      </c>
      <c r="G40" s="100">
        <v>400000</v>
      </c>
      <c r="H40" s="38"/>
      <c r="I40" s="38"/>
      <c r="J40" s="38"/>
      <c r="K40" s="38"/>
      <c r="L40" s="42"/>
      <c r="M40" s="4"/>
      <c r="N40" s="17"/>
      <c r="O40" s="5"/>
      <c r="P40" s="6"/>
      <c r="Q40" s="5"/>
      <c r="R40" s="5"/>
      <c r="S40" s="5"/>
      <c r="T40" s="6"/>
      <c r="U40" s="6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1.1" customHeight="1" x14ac:dyDescent="0.2">
      <c r="A41" s="56">
        <v>7</v>
      </c>
      <c r="B41" s="51" t="s">
        <v>96</v>
      </c>
      <c r="C41" s="52">
        <v>7000</v>
      </c>
      <c r="D41" s="68"/>
      <c r="E41" s="56">
        <v>6</v>
      </c>
      <c r="F41" s="51" t="s">
        <v>97</v>
      </c>
      <c r="G41" s="52">
        <v>230000</v>
      </c>
      <c r="H41" s="38"/>
      <c r="I41" s="38"/>
      <c r="J41" s="38"/>
      <c r="K41" s="38"/>
      <c r="L41" s="42"/>
      <c r="M41" s="4"/>
      <c r="N41" s="17"/>
      <c r="O41" s="5"/>
      <c r="P41" s="6"/>
      <c r="Q41" s="5"/>
      <c r="R41" s="5"/>
      <c r="S41" s="5"/>
      <c r="T41" s="6"/>
      <c r="U41" s="6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1.1" customHeight="1" x14ac:dyDescent="0.2">
      <c r="A42" s="65">
        <v>8</v>
      </c>
      <c r="B42" s="129" t="s">
        <v>161</v>
      </c>
      <c r="C42" s="54">
        <v>15000</v>
      </c>
      <c r="D42" s="66"/>
      <c r="E42" s="56">
        <v>7</v>
      </c>
      <c r="F42" s="51" t="s">
        <v>97</v>
      </c>
      <c r="G42" s="52">
        <v>250000</v>
      </c>
      <c r="H42" s="38"/>
      <c r="I42" s="38"/>
      <c r="J42" s="38"/>
      <c r="K42" s="38"/>
      <c r="L42" s="42"/>
      <c r="M42" s="4"/>
      <c r="N42" s="17"/>
      <c r="O42" s="5"/>
      <c r="P42" s="6"/>
      <c r="Q42" s="5"/>
      <c r="R42" s="5"/>
      <c r="S42" s="5"/>
      <c r="T42" s="6"/>
      <c r="U42" s="6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1.1" customHeight="1" x14ac:dyDescent="0.2">
      <c r="A43" s="65">
        <v>9</v>
      </c>
      <c r="B43" s="129" t="s">
        <v>162</v>
      </c>
      <c r="C43" s="54">
        <v>50000</v>
      </c>
      <c r="D43" s="68"/>
      <c r="E43" s="56">
        <v>8</v>
      </c>
      <c r="F43" s="51" t="s">
        <v>97</v>
      </c>
      <c r="G43" s="52">
        <v>375000</v>
      </c>
      <c r="H43" s="39"/>
      <c r="I43" s="39"/>
      <c r="J43" s="38"/>
      <c r="K43" s="38"/>
      <c r="L43" s="42"/>
      <c r="M43" s="4"/>
      <c r="N43" s="17"/>
      <c r="O43" s="5"/>
      <c r="P43" s="6"/>
      <c r="Q43" s="5"/>
      <c r="R43" s="5"/>
      <c r="S43" s="5"/>
      <c r="T43" s="6"/>
      <c r="U43" s="6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1.1" customHeight="1" x14ac:dyDescent="0.2">
      <c r="A44" s="86">
        <v>10</v>
      </c>
      <c r="B44" s="55" t="s">
        <v>163</v>
      </c>
      <c r="C44" s="53">
        <v>100000</v>
      </c>
      <c r="D44" s="66"/>
      <c r="E44" s="60">
        <v>9</v>
      </c>
      <c r="F44" s="51" t="s">
        <v>97</v>
      </c>
      <c r="G44" s="52">
        <v>400000</v>
      </c>
      <c r="H44" s="22"/>
      <c r="I44" s="22"/>
      <c r="J44" s="12"/>
      <c r="K44" s="45"/>
      <c r="L44" s="46"/>
      <c r="M44" s="4"/>
      <c r="N44" s="17"/>
      <c r="O44" s="5"/>
      <c r="P44" s="6"/>
      <c r="Q44" s="5"/>
      <c r="R44" s="5"/>
      <c r="S44" s="5"/>
      <c r="T44" s="6"/>
      <c r="U44" s="6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1.1" customHeight="1" x14ac:dyDescent="0.2">
      <c r="A45" s="125">
        <v>11</v>
      </c>
      <c r="B45" s="113" t="s">
        <v>164</v>
      </c>
      <c r="C45" s="121">
        <v>600000</v>
      </c>
      <c r="D45" s="66"/>
      <c r="E45" s="60">
        <v>10</v>
      </c>
      <c r="F45" s="51" t="s">
        <v>97</v>
      </c>
      <c r="G45" s="52">
        <v>1600000</v>
      </c>
      <c r="H45" s="22"/>
      <c r="I45" s="22"/>
      <c r="J45" s="24"/>
      <c r="K45" s="24"/>
      <c r="L45" s="40"/>
      <c r="M45" s="4"/>
      <c r="N45" s="17"/>
      <c r="O45" s="5"/>
      <c r="P45" s="6"/>
      <c r="Q45" s="5"/>
      <c r="R45" s="5"/>
      <c r="S45" s="5"/>
      <c r="T45" s="6"/>
      <c r="U45" s="6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1.1" customHeight="1" x14ac:dyDescent="0.2">
      <c r="A46" s="65"/>
      <c r="B46" s="90"/>
      <c r="C46" s="54"/>
      <c r="D46" s="66"/>
      <c r="E46" s="56"/>
      <c r="F46" s="132" t="s">
        <v>98</v>
      </c>
      <c r="G46" s="52"/>
      <c r="H46" s="4"/>
      <c r="I46" s="4"/>
      <c r="J46" s="5"/>
      <c r="K46" s="5"/>
      <c r="L46" s="5"/>
      <c r="M46" s="5"/>
      <c r="N46" s="17"/>
      <c r="O46" s="5"/>
      <c r="P46" s="6"/>
      <c r="Q46" s="5"/>
      <c r="R46" s="5"/>
      <c r="S46" s="5"/>
      <c r="T46" s="6"/>
      <c r="U46" s="6"/>
      <c r="V46" s="3"/>
      <c r="W46" s="3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1.1" customHeight="1" x14ac:dyDescent="0.2">
      <c r="A47" s="28"/>
      <c r="B47" s="62" t="s">
        <v>114</v>
      </c>
      <c r="C47" s="52"/>
      <c r="D47" s="66"/>
      <c r="E47" s="65">
        <v>1</v>
      </c>
      <c r="F47" s="51" t="s">
        <v>100</v>
      </c>
      <c r="G47" s="52">
        <v>350000</v>
      </c>
      <c r="H47" s="5"/>
      <c r="I47" s="5"/>
      <c r="J47" s="5"/>
      <c r="K47" s="5"/>
      <c r="L47" s="5"/>
      <c r="M47" s="5"/>
      <c r="N47" s="12"/>
      <c r="O47" s="5"/>
      <c r="P47" s="6"/>
      <c r="Q47" s="5"/>
      <c r="R47" s="5"/>
      <c r="S47" s="5"/>
      <c r="T47" s="6"/>
      <c r="U47" s="6"/>
      <c r="V47" s="3"/>
      <c r="W47" s="3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1" customFormat="1" ht="11.1" customHeight="1" x14ac:dyDescent="0.2">
      <c r="A48" s="60"/>
      <c r="B48" s="62" t="s">
        <v>115</v>
      </c>
      <c r="C48" s="52"/>
      <c r="D48" s="66"/>
      <c r="E48" s="56"/>
      <c r="F48" s="132" t="s">
        <v>99</v>
      </c>
      <c r="G48" s="52"/>
      <c r="H48" s="5"/>
      <c r="I48" s="5"/>
      <c r="J48" s="5"/>
      <c r="K48" s="5"/>
      <c r="L48" s="5"/>
      <c r="M48" s="5"/>
      <c r="N48" s="17"/>
      <c r="O48" s="5"/>
      <c r="P48" s="6"/>
      <c r="Q48" s="5"/>
      <c r="R48" s="5"/>
      <c r="S48" s="5"/>
      <c r="T48" s="6"/>
      <c r="U48" s="2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s="1" customFormat="1" ht="11.1" customHeight="1" x14ac:dyDescent="0.2">
      <c r="A49" s="95"/>
      <c r="B49" s="64" t="s">
        <v>130</v>
      </c>
      <c r="C49" s="53"/>
      <c r="D49" s="66"/>
      <c r="E49" s="56">
        <v>1</v>
      </c>
      <c r="F49" s="51" t="s">
        <v>147</v>
      </c>
      <c r="G49" s="52">
        <v>200000</v>
      </c>
      <c r="H49" s="5"/>
      <c r="I49" s="5"/>
      <c r="J49" s="5"/>
      <c r="K49" s="5"/>
      <c r="L49" s="5"/>
      <c r="M49" s="5"/>
      <c r="N49" s="17"/>
      <c r="O49" s="5"/>
      <c r="P49" s="6"/>
      <c r="Q49" s="5"/>
      <c r="R49" s="5"/>
      <c r="S49" s="5"/>
      <c r="T49" s="6"/>
      <c r="U49" s="2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s="1" customFormat="1" ht="11.1" customHeight="1" x14ac:dyDescent="0.2">
      <c r="A50" s="56">
        <v>1</v>
      </c>
      <c r="B50" s="29" t="s">
        <v>131</v>
      </c>
      <c r="C50" s="52">
        <v>4000</v>
      </c>
      <c r="D50" s="66"/>
      <c r="E50" s="60"/>
      <c r="F50" s="132" t="s">
        <v>105</v>
      </c>
      <c r="G50" s="100"/>
      <c r="H50" s="5"/>
      <c r="I50" s="5"/>
      <c r="J50" s="5"/>
      <c r="K50" s="5"/>
      <c r="L50" s="5"/>
      <c r="M50" s="5"/>
      <c r="N50" s="17"/>
      <c r="O50" s="5"/>
      <c r="P50" s="6"/>
      <c r="Q50" s="5"/>
      <c r="R50" s="5"/>
      <c r="S50" s="5"/>
      <c r="T50" s="6"/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5" s="1" customFormat="1" ht="11.1" customHeight="1" x14ac:dyDescent="0.2">
      <c r="A51" s="56">
        <v>2</v>
      </c>
      <c r="B51" s="51" t="s">
        <v>132</v>
      </c>
      <c r="C51" s="52">
        <v>15600</v>
      </c>
      <c r="D51" s="74"/>
      <c r="E51" s="56">
        <v>1</v>
      </c>
      <c r="F51" s="51" t="s">
        <v>148</v>
      </c>
      <c r="G51" s="52">
        <v>380000</v>
      </c>
      <c r="H51" s="5"/>
      <c r="I51" s="5"/>
      <c r="J51" s="5"/>
      <c r="K51" s="5"/>
      <c r="L51" s="5"/>
      <c r="M51" s="5"/>
      <c r="N51" s="17"/>
      <c r="O51" s="5"/>
      <c r="P51" s="6"/>
      <c r="Q51" s="5"/>
      <c r="R51" s="5"/>
      <c r="S51" s="5"/>
      <c r="T51" s="6"/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5" s="1" customFormat="1" ht="11.1" customHeight="1" x14ac:dyDescent="0.2">
      <c r="A52" s="122"/>
      <c r="B52" s="123"/>
      <c r="C52" s="124"/>
      <c r="D52" s="75">
        <v>15</v>
      </c>
      <c r="E52" s="56"/>
      <c r="F52" s="51"/>
      <c r="G52" s="52"/>
      <c r="H52" s="4"/>
      <c r="I52" s="4"/>
      <c r="J52" s="4"/>
      <c r="K52" s="4"/>
      <c r="L52" s="4"/>
      <c r="M52" s="5"/>
      <c r="N52" s="17"/>
      <c r="O52" s="5"/>
      <c r="P52" s="6"/>
      <c r="Q52" s="5"/>
      <c r="R52" s="5"/>
      <c r="S52" s="5"/>
      <c r="T52" s="6"/>
      <c r="U52" s="1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5" s="1" customFormat="1" ht="11.1" customHeight="1" x14ac:dyDescent="0.2">
      <c r="A53" s="139" t="s">
        <v>6</v>
      </c>
      <c r="B53" s="140"/>
      <c r="C53" s="70">
        <f>SUM(C10:C52)</f>
        <v>14644600</v>
      </c>
      <c r="D53" s="75"/>
      <c r="E53" s="139" t="s">
        <v>6</v>
      </c>
      <c r="F53" s="140"/>
      <c r="G53" s="70">
        <f>SUM(G5:G52)</f>
        <v>23866600</v>
      </c>
      <c r="H53" s="5"/>
      <c r="I53" s="18"/>
      <c r="J53" s="19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35" s="1" customFormat="1" ht="11.1" customHeight="1" x14ac:dyDescent="0.2">
      <c r="A54" s="141" t="s">
        <v>9</v>
      </c>
      <c r="B54" s="141"/>
      <c r="C54" s="141"/>
      <c r="D54" s="141"/>
      <c r="E54" s="141"/>
      <c r="F54" s="141"/>
      <c r="G54" s="141"/>
      <c r="H54" s="3"/>
      <c r="I54" s="3"/>
      <c r="J54" s="3"/>
      <c r="K54" s="3"/>
      <c r="L54" s="3"/>
      <c r="M54" s="3"/>
      <c r="N54" s="3"/>
      <c r="O54" s="3"/>
      <c r="P54" s="3"/>
    </row>
    <row r="55" spans="1:35" s="1" customFormat="1" ht="11.1" customHeight="1" x14ac:dyDescent="0.2">
      <c r="A55" s="142" t="s">
        <v>125</v>
      </c>
      <c r="B55" s="142"/>
      <c r="C55" s="142"/>
      <c r="D55" s="142"/>
      <c r="E55" s="142"/>
      <c r="F55" s="142"/>
      <c r="G55" s="142"/>
      <c r="H55" s="3"/>
      <c r="I55" s="3"/>
      <c r="J55" s="3"/>
      <c r="K55" s="3"/>
      <c r="L55" s="3"/>
      <c r="M55" s="3"/>
      <c r="N55" s="3"/>
    </row>
    <row r="56" spans="1:35" s="1" customFormat="1" ht="11.1" customHeight="1" x14ac:dyDescent="0.2">
      <c r="A56" s="146" t="s">
        <v>8</v>
      </c>
      <c r="B56" s="146"/>
      <c r="C56" s="146"/>
      <c r="D56" s="146"/>
      <c r="E56" s="146"/>
      <c r="F56" s="146"/>
      <c r="G56" s="147"/>
      <c r="H56" s="3"/>
      <c r="I56" s="3"/>
      <c r="J56" s="3"/>
      <c r="K56" s="3"/>
      <c r="L56" s="3"/>
      <c r="M56" s="3"/>
      <c r="N56" s="3"/>
    </row>
    <row r="57" spans="1:35" s="1" customFormat="1" ht="11.1" customHeight="1" thickBot="1" x14ac:dyDescent="0.25">
      <c r="A57" s="103" t="s">
        <v>0</v>
      </c>
      <c r="B57" s="104" t="s">
        <v>1</v>
      </c>
      <c r="C57" s="104" t="s">
        <v>5</v>
      </c>
      <c r="E57" s="77" t="s">
        <v>0</v>
      </c>
      <c r="F57" s="78" t="s">
        <v>1</v>
      </c>
      <c r="G57" s="78" t="s">
        <v>5</v>
      </c>
      <c r="H57" s="3"/>
      <c r="I57" s="3"/>
      <c r="J57" s="3"/>
      <c r="K57" s="3"/>
    </row>
    <row r="58" spans="1:35" s="1" customFormat="1" ht="11.1" customHeight="1" x14ac:dyDescent="0.2">
      <c r="A58" s="114"/>
      <c r="B58" s="80" t="s">
        <v>7</v>
      </c>
      <c r="C58" s="105">
        <f>G53</f>
        <v>23866600</v>
      </c>
      <c r="E58" s="79" t="s">
        <v>4</v>
      </c>
      <c r="F58" s="80" t="s">
        <v>7</v>
      </c>
      <c r="G58" s="81">
        <f>C106</f>
        <v>30926100</v>
      </c>
      <c r="H58" s="3"/>
      <c r="I58" s="3"/>
      <c r="J58" s="3"/>
      <c r="K58" s="3"/>
    </row>
    <row r="59" spans="1:35" s="1" customFormat="1" ht="10.5" customHeight="1" x14ac:dyDescent="0.2">
      <c r="A59" s="60"/>
      <c r="B59" s="62"/>
      <c r="C59" s="52"/>
      <c r="E59" s="56"/>
      <c r="F59" s="51"/>
      <c r="G59" s="52"/>
      <c r="H59" s="3"/>
    </row>
    <row r="60" spans="1:35" s="1" customFormat="1" ht="11.1" customHeight="1" x14ac:dyDescent="0.2">
      <c r="A60" s="56">
        <v>2</v>
      </c>
      <c r="B60" s="51" t="s">
        <v>149</v>
      </c>
      <c r="C60" s="52">
        <v>450000</v>
      </c>
      <c r="E60" s="56"/>
      <c r="F60" s="132" t="s">
        <v>106</v>
      </c>
      <c r="G60" s="52"/>
      <c r="H60" s="3"/>
      <c r="I60" s="3"/>
    </row>
    <row r="61" spans="1:35" s="1" customFormat="1" ht="11.1" customHeight="1" x14ac:dyDescent="0.2">
      <c r="A61" s="56"/>
      <c r="B61" s="132" t="s">
        <v>150</v>
      </c>
      <c r="C61" s="52"/>
      <c r="E61" s="56">
        <v>1</v>
      </c>
      <c r="F61" s="51" t="s">
        <v>174</v>
      </c>
      <c r="G61" s="52">
        <v>150000</v>
      </c>
    </row>
    <row r="62" spans="1:35" s="1" customFormat="1" ht="11.1" customHeight="1" x14ac:dyDescent="0.2">
      <c r="A62" s="60">
        <v>1</v>
      </c>
      <c r="B62" s="51" t="s">
        <v>100</v>
      </c>
      <c r="C62" s="52">
        <v>172500</v>
      </c>
      <c r="E62" s="56"/>
      <c r="F62" s="132" t="s">
        <v>101</v>
      </c>
      <c r="G62" s="52"/>
    </row>
    <row r="63" spans="1:35" s="1" customFormat="1" ht="11.1" customHeight="1" x14ac:dyDescent="0.2">
      <c r="A63" s="56">
        <v>2</v>
      </c>
      <c r="B63" s="51" t="s">
        <v>151</v>
      </c>
      <c r="C63" s="52">
        <v>310000</v>
      </c>
      <c r="E63" s="56">
        <v>1</v>
      </c>
      <c r="F63" s="51" t="s">
        <v>175</v>
      </c>
      <c r="G63" s="52">
        <v>50000</v>
      </c>
    </row>
    <row r="64" spans="1:35" s="1" customFormat="1" ht="11.1" customHeight="1" x14ac:dyDescent="0.2">
      <c r="A64" s="60">
        <v>3</v>
      </c>
      <c r="B64" s="90" t="s">
        <v>100</v>
      </c>
      <c r="C64" s="52">
        <v>800000</v>
      </c>
      <c r="E64" s="56">
        <v>2</v>
      </c>
      <c r="F64" s="51" t="s">
        <v>176</v>
      </c>
      <c r="G64" s="52">
        <v>1320000</v>
      </c>
    </row>
    <row r="65" spans="1:7" s="1" customFormat="1" ht="11.1" customHeight="1" x14ac:dyDescent="0.2">
      <c r="A65" s="60"/>
      <c r="B65" s="132" t="s">
        <v>120</v>
      </c>
      <c r="C65" s="52"/>
      <c r="E65" s="56"/>
      <c r="F65" s="132" t="s">
        <v>154</v>
      </c>
      <c r="G65" s="52"/>
    </row>
    <row r="66" spans="1:7" s="1" customFormat="1" ht="11.1" customHeight="1" x14ac:dyDescent="0.2">
      <c r="A66" s="60">
        <v>1</v>
      </c>
      <c r="B66" s="51" t="s">
        <v>100</v>
      </c>
      <c r="C66" s="52">
        <v>40000</v>
      </c>
      <c r="E66" s="56">
        <v>1</v>
      </c>
      <c r="F66" s="90" t="s">
        <v>118</v>
      </c>
      <c r="G66" s="52">
        <v>50000</v>
      </c>
    </row>
    <row r="67" spans="1:7" s="1" customFormat="1" ht="11.1" customHeight="1" x14ac:dyDescent="0.2">
      <c r="A67" s="56"/>
      <c r="B67" s="132" t="s">
        <v>152</v>
      </c>
      <c r="C67" s="52"/>
      <c r="E67" s="60"/>
      <c r="F67" s="132" t="s">
        <v>102</v>
      </c>
      <c r="G67" s="52"/>
    </row>
    <row r="68" spans="1:7" s="1" customFormat="1" ht="11.1" customHeight="1" x14ac:dyDescent="0.2">
      <c r="A68" s="56">
        <v>1</v>
      </c>
      <c r="B68" s="51" t="s">
        <v>153</v>
      </c>
      <c r="C68" s="52">
        <v>50000</v>
      </c>
      <c r="E68" s="56">
        <v>1</v>
      </c>
      <c r="F68" s="51" t="s">
        <v>177</v>
      </c>
      <c r="G68" s="100">
        <v>400000</v>
      </c>
    </row>
    <row r="69" spans="1:7" s="1" customFormat="1" ht="11.1" customHeight="1" x14ac:dyDescent="0.2">
      <c r="A69" s="56">
        <v>2</v>
      </c>
      <c r="B69" s="51" t="s">
        <v>97</v>
      </c>
      <c r="C69" s="52">
        <v>100000</v>
      </c>
      <c r="E69" s="56"/>
      <c r="F69" s="51"/>
      <c r="G69" s="52"/>
    </row>
    <row r="70" spans="1:7" s="1" customFormat="1" ht="11.1" customHeight="1" x14ac:dyDescent="0.2">
      <c r="A70" s="60">
        <v>3</v>
      </c>
      <c r="B70" s="51" t="s">
        <v>157</v>
      </c>
      <c r="C70" s="100">
        <v>100000</v>
      </c>
      <c r="E70" s="63" t="s">
        <v>47</v>
      </c>
      <c r="F70" s="62" t="s">
        <v>26</v>
      </c>
      <c r="G70" s="52"/>
    </row>
    <row r="71" spans="1:7" s="1" customFormat="1" ht="11.1" customHeight="1" x14ac:dyDescent="0.2">
      <c r="A71" s="56">
        <v>4</v>
      </c>
      <c r="B71" s="90" t="s">
        <v>97</v>
      </c>
      <c r="C71" s="52">
        <v>340000</v>
      </c>
      <c r="E71" s="61"/>
      <c r="F71" s="62" t="s">
        <v>25</v>
      </c>
      <c r="G71" s="52"/>
    </row>
    <row r="72" spans="1:7" s="1" customFormat="1" ht="11.1" customHeight="1" x14ac:dyDescent="0.2">
      <c r="A72" s="56"/>
      <c r="B72" s="132" t="s">
        <v>101</v>
      </c>
      <c r="C72" s="52"/>
      <c r="E72" s="56">
        <v>1</v>
      </c>
      <c r="F72" s="51" t="s">
        <v>228</v>
      </c>
      <c r="G72" s="52">
        <v>126000</v>
      </c>
    </row>
    <row r="73" spans="1:7" s="1" customFormat="1" ht="11.1" customHeight="1" x14ac:dyDescent="0.2">
      <c r="A73" s="56">
        <v>1</v>
      </c>
      <c r="B73" s="51" t="s">
        <v>147</v>
      </c>
      <c r="C73" s="52">
        <v>120000</v>
      </c>
      <c r="E73" s="56">
        <v>2</v>
      </c>
      <c r="F73" s="51" t="s">
        <v>229</v>
      </c>
      <c r="G73" s="52">
        <v>85000</v>
      </c>
    </row>
    <row r="74" spans="1:7" s="1" customFormat="1" ht="11.1" customHeight="1" x14ac:dyDescent="0.2">
      <c r="A74" s="60"/>
      <c r="B74" s="132" t="s">
        <v>154</v>
      </c>
      <c r="C74" s="52"/>
      <c r="E74" s="56">
        <v>3</v>
      </c>
      <c r="F74" s="51" t="s">
        <v>227</v>
      </c>
      <c r="G74" s="52">
        <v>173000</v>
      </c>
    </row>
    <row r="75" spans="1:7" s="1" customFormat="1" ht="11.1" customHeight="1" x14ac:dyDescent="0.2">
      <c r="A75" s="56">
        <v>1</v>
      </c>
      <c r="B75" s="51" t="s">
        <v>155</v>
      </c>
      <c r="C75" s="52">
        <v>300000</v>
      </c>
      <c r="E75" s="60">
        <v>4</v>
      </c>
      <c r="F75" s="90" t="s">
        <v>230</v>
      </c>
      <c r="G75" s="52">
        <v>83000</v>
      </c>
    </row>
    <row r="76" spans="1:7" s="1" customFormat="1" ht="11.1" customHeight="1" x14ac:dyDescent="0.2">
      <c r="A76" s="60">
        <v>2</v>
      </c>
      <c r="B76" s="90" t="s">
        <v>156</v>
      </c>
      <c r="C76" s="52">
        <v>1100000</v>
      </c>
      <c r="E76" s="56">
        <v>5</v>
      </c>
      <c r="F76" s="51" t="s">
        <v>206</v>
      </c>
      <c r="G76" s="52">
        <v>70000</v>
      </c>
    </row>
    <row r="77" spans="1:7" s="1" customFormat="1" ht="11.1" customHeight="1" x14ac:dyDescent="0.2">
      <c r="A77" s="56"/>
      <c r="B77" s="132" t="s">
        <v>158</v>
      </c>
      <c r="C77" s="52"/>
      <c r="E77" s="56">
        <v>6</v>
      </c>
      <c r="F77" s="57" t="s">
        <v>207</v>
      </c>
      <c r="G77" s="52">
        <v>80000</v>
      </c>
    </row>
    <row r="78" spans="1:7" s="1" customFormat="1" ht="11.1" customHeight="1" x14ac:dyDescent="0.2">
      <c r="A78" s="56">
        <v>1</v>
      </c>
      <c r="B78" s="51" t="s">
        <v>118</v>
      </c>
      <c r="C78" s="52">
        <v>50000</v>
      </c>
      <c r="E78" s="56">
        <v>7</v>
      </c>
      <c r="F78" s="51" t="s">
        <v>208</v>
      </c>
      <c r="G78" s="52">
        <v>96000</v>
      </c>
    </row>
    <row r="79" spans="1:7" s="1" customFormat="1" ht="11.1" customHeight="1" x14ac:dyDescent="0.2">
      <c r="A79" s="60"/>
      <c r="B79" s="132" t="s">
        <v>102</v>
      </c>
      <c r="C79" s="52"/>
      <c r="E79" s="60">
        <v>8</v>
      </c>
      <c r="F79" s="51" t="s">
        <v>209</v>
      </c>
      <c r="G79" s="52">
        <v>40000</v>
      </c>
    </row>
    <row r="80" spans="1:7" s="1" customFormat="1" ht="11.1" customHeight="1" x14ac:dyDescent="0.2">
      <c r="A80" s="56">
        <v>1</v>
      </c>
      <c r="B80" s="51" t="s">
        <v>159</v>
      </c>
      <c r="C80" s="52">
        <v>100000</v>
      </c>
      <c r="E80" s="56">
        <v>9</v>
      </c>
      <c r="F80" s="51" t="s">
        <v>210</v>
      </c>
      <c r="G80" s="100">
        <v>200000</v>
      </c>
    </row>
    <row r="81" spans="1:14" s="1" customFormat="1" ht="11.1" customHeight="1" x14ac:dyDescent="0.2">
      <c r="A81" s="56">
        <v>2</v>
      </c>
      <c r="B81" s="51" t="s">
        <v>100</v>
      </c>
      <c r="C81" s="52">
        <v>100000</v>
      </c>
      <c r="E81" s="60">
        <v>10</v>
      </c>
      <c r="F81" s="51" t="s">
        <v>246</v>
      </c>
      <c r="G81" s="52">
        <v>460000</v>
      </c>
    </row>
    <row r="82" spans="1:14" s="1" customFormat="1" ht="11.1" customHeight="1" x14ac:dyDescent="0.2">
      <c r="A82" s="56">
        <v>3</v>
      </c>
      <c r="B82" s="51" t="s">
        <v>100</v>
      </c>
      <c r="C82" s="52">
        <v>100000</v>
      </c>
      <c r="E82" s="56">
        <v>11</v>
      </c>
      <c r="F82" s="51" t="s">
        <v>247</v>
      </c>
      <c r="G82" s="100">
        <v>52000</v>
      </c>
    </row>
    <row r="83" spans="1:14" s="1" customFormat="1" ht="11.1" customHeight="1" x14ac:dyDescent="0.2">
      <c r="A83" s="60">
        <v>4</v>
      </c>
      <c r="B83" s="51" t="s">
        <v>97</v>
      </c>
      <c r="C83" s="100">
        <v>130000</v>
      </c>
      <c r="E83" s="56">
        <v>12</v>
      </c>
      <c r="F83" s="51" t="s">
        <v>248</v>
      </c>
      <c r="G83" s="52">
        <v>143000</v>
      </c>
    </row>
    <row r="84" spans="1:14" s="1" customFormat="1" ht="11.1" customHeight="1" x14ac:dyDescent="0.2">
      <c r="A84" s="56"/>
      <c r="B84" s="51"/>
      <c r="C84" s="52"/>
      <c r="E84" s="56">
        <v>13</v>
      </c>
      <c r="F84" s="90" t="s">
        <v>266</v>
      </c>
      <c r="G84" s="52">
        <v>48000</v>
      </c>
    </row>
    <row r="85" spans="1:14" s="1" customFormat="1" ht="11.1" customHeight="1" x14ac:dyDescent="0.2">
      <c r="A85" s="56"/>
      <c r="B85" s="87" t="s">
        <v>91</v>
      </c>
      <c r="C85" s="52"/>
      <c r="E85" s="60">
        <v>14</v>
      </c>
      <c r="F85" s="51" t="s">
        <v>267</v>
      </c>
      <c r="G85" s="52">
        <v>79000</v>
      </c>
    </row>
    <row r="86" spans="1:14" s="1" customFormat="1" ht="11.1" customHeight="1" x14ac:dyDescent="0.2">
      <c r="A86" s="60"/>
      <c r="B86" s="62" t="s">
        <v>166</v>
      </c>
      <c r="C86" s="52"/>
      <c r="E86" s="56">
        <v>15</v>
      </c>
      <c r="F86" s="51" t="s">
        <v>270</v>
      </c>
      <c r="G86" s="52">
        <v>100000</v>
      </c>
    </row>
    <row r="87" spans="1:14" s="1" customFormat="1" ht="11.1" customHeight="1" x14ac:dyDescent="0.2">
      <c r="A87" s="56"/>
      <c r="B87" s="62" t="s">
        <v>71</v>
      </c>
      <c r="C87" s="52"/>
      <c r="E87" s="56">
        <v>16</v>
      </c>
      <c r="F87" s="51" t="s">
        <v>271</v>
      </c>
      <c r="G87" s="52">
        <v>112000</v>
      </c>
    </row>
    <row r="88" spans="1:14" s="1" customFormat="1" ht="11.1" customHeight="1" x14ac:dyDescent="0.2">
      <c r="A88" s="56">
        <v>1</v>
      </c>
      <c r="B88" s="51" t="s">
        <v>143</v>
      </c>
      <c r="C88" s="52">
        <v>252000</v>
      </c>
      <c r="E88" s="56">
        <v>17</v>
      </c>
      <c r="F88" s="51" t="s">
        <v>272</v>
      </c>
      <c r="G88" s="52">
        <v>57000</v>
      </c>
    </row>
    <row r="89" spans="1:14" s="1" customFormat="1" ht="11.1" customHeight="1" x14ac:dyDescent="0.2">
      <c r="A89" s="56">
        <v>2</v>
      </c>
      <c r="B89" s="51" t="s">
        <v>167</v>
      </c>
      <c r="C89" s="52">
        <v>10000</v>
      </c>
      <c r="E89" s="56">
        <v>18</v>
      </c>
      <c r="F89" s="51" t="s">
        <v>289</v>
      </c>
      <c r="G89" s="52">
        <v>154000</v>
      </c>
    </row>
    <row r="90" spans="1:14" ht="10.5" customHeight="1" x14ac:dyDescent="0.2">
      <c r="A90" s="56">
        <v>3</v>
      </c>
      <c r="B90" s="51" t="s">
        <v>97</v>
      </c>
      <c r="C90" s="52">
        <v>10000</v>
      </c>
      <c r="E90" s="56">
        <v>19</v>
      </c>
      <c r="F90" s="51" t="s">
        <v>295</v>
      </c>
      <c r="G90" s="52">
        <v>150000</v>
      </c>
    </row>
    <row r="91" spans="1:14" ht="10.5" customHeight="1" x14ac:dyDescent="0.2">
      <c r="A91" s="60">
        <v>4</v>
      </c>
      <c r="B91" s="51" t="s">
        <v>97</v>
      </c>
      <c r="C91" s="52">
        <v>50000</v>
      </c>
      <c r="E91" s="56">
        <v>20</v>
      </c>
      <c r="F91" s="51" t="s">
        <v>296</v>
      </c>
      <c r="G91" s="52">
        <v>85000</v>
      </c>
    </row>
    <row r="92" spans="1:14" ht="11.1" customHeight="1" x14ac:dyDescent="0.2">
      <c r="A92" s="56">
        <v>5</v>
      </c>
      <c r="B92" s="51" t="s">
        <v>97</v>
      </c>
      <c r="C92" s="52">
        <v>55000</v>
      </c>
      <c r="E92" s="56">
        <v>21</v>
      </c>
      <c r="F92" s="51" t="s">
        <v>302</v>
      </c>
      <c r="G92" s="52">
        <v>123000</v>
      </c>
      <c r="H92" s="2"/>
      <c r="I92" s="2"/>
      <c r="J92" s="2"/>
      <c r="K92" s="2"/>
      <c r="L92" s="2"/>
    </row>
    <row r="93" spans="1:14" ht="11.1" customHeight="1" x14ac:dyDescent="0.2">
      <c r="A93" s="56">
        <v>6</v>
      </c>
      <c r="B93" s="51" t="s">
        <v>97</v>
      </c>
      <c r="C93" s="52">
        <v>100000</v>
      </c>
      <c r="E93" s="56"/>
      <c r="F93" s="51"/>
      <c r="G93" s="52"/>
      <c r="H93" s="2"/>
      <c r="I93" s="2"/>
      <c r="J93" s="2"/>
      <c r="K93" s="2"/>
      <c r="L93" s="2"/>
    </row>
    <row r="94" spans="1:14" ht="11.1" customHeight="1" x14ac:dyDescent="0.2">
      <c r="A94" s="56">
        <v>7</v>
      </c>
      <c r="B94" s="51" t="s">
        <v>168</v>
      </c>
      <c r="C94" s="52">
        <v>100000</v>
      </c>
      <c r="E94" s="56"/>
      <c r="F94" s="62" t="s">
        <v>27</v>
      </c>
      <c r="G94" s="52"/>
      <c r="H94" s="2"/>
      <c r="I94" s="2"/>
      <c r="J94" s="2"/>
      <c r="K94" s="2"/>
      <c r="L94" s="2"/>
    </row>
    <row r="95" spans="1:14" ht="11.1" customHeight="1" x14ac:dyDescent="0.2">
      <c r="A95" s="60">
        <v>8</v>
      </c>
      <c r="B95" s="51" t="s">
        <v>97</v>
      </c>
      <c r="C95" s="100">
        <v>110000</v>
      </c>
      <c r="E95" s="56">
        <v>1</v>
      </c>
      <c r="F95" s="51" t="s">
        <v>249</v>
      </c>
      <c r="G95" s="52">
        <v>52000</v>
      </c>
      <c r="H95" s="2"/>
      <c r="I95" s="2"/>
      <c r="J95" s="2"/>
      <c r="K95" s="2"/>
      <c r="L95" s="2"/>
      <c r="M95" s="2"/>
      <c r="N95" s="2"/>
    </row>
    <row r="96" spans="1:14" ht="11.1" customHeight="1" x14ac:dyDescent="0.2">
      <c r="A96" s="56">
        <v>9</v>
      </c>
      <c r="B96" s="51" t="s">
        <v>97</v>
      </c>
      <c r="C96" s="52">
        <v>130000</v>
      </c>
      <c r="E96" s="56">
        <v>2</v>
      </c>
      <c r="F96" s="51" t="s">
        <v>264</v>
      </c>
      <c r="G96" s="52">
        <v>66000</v>
      </c>
      <c r="H96" s="2"/>
      <c r="I96" s="2"/>
      <c r="J96" s="2"/>
      <c r="K96" s="2"/>
      <c r="L96" s="2"/>
      <c r="M96" s="2"/>
      <c r="N96" s="2"/>
    </row>
    <row r="97" spans="1:14" ht="11.1" customHeight="1" x14ac:dyDescent="0.2">
      <c r="A97" s="56">
        <v>10</v>
      </c>
      <c r="B97" s="51" t="s">
        <v>97</v>
      </c>
      <c r="C97" s="52">
        <v>150000</v>
      </c>
      <c r="E97" s="56">
        <v>3</v>
      </c>
      <c r="F97" s="51" t="s">
        <v>265</v>
      </c>
      <c r="G97" s="52">
        <v>32000</v>
      </c>
      <c r="H97" s="2"/>
      <c r="I97" s="2"/>
      <c r="J97" s="2"/>
      <c r="K97" s="2"/>
      <c r="L97" s="2"/>
      <c r="M97" s="2"/>
      <c r="N97" s="2"/>
    </row>
    <row r="98" spans="1:14" ht="11.1" customHeight="1" x14ac:dyDescent="0.2">
      <c r="A98" s="60">
        <v>11</v>
      </c>
      <c r="B98" s="51" t="s">
        <v>169</v>
      </c>
      <c r="C98" s="52">
        <v>800000</v>
      </c>
      <c r="E98" s="56">
        <v>4</v>
      </c>
      <c r="F98" s="51" t="s">
        <v>274</v>
      </c>
      <c r="G98" s="52">
        <v>16000</v>
      </c>
      <c r="H98" s="2"/>
      <c r="I98" s="2"/>
      <c r="J98" s="2"/>
      <c r="K98" s="2"/>
      <c r="L98" s="2"/>
      <c r="M98" s="2"/>
      <c r="N98" s="2"/>
    </row>
    <row r="99" spans="1:14" ht="11.1" customHeight="1" x14ac:dyDescent="0.2">
      <c r="A99" s="56"/>
      <c r="B99" s="132" t="s">
        <v>99</v>
      </c>
      <c r="C99" s="52"/>
      <c r="E99" s="56"/>
      <c r="F99" s="51"/>
      <c r="G99" s="52"/>
      <c r="H99" s="2"/>
      <c r="I99" s="2"/>
      <c r="J99" s="2"/>
      <c r="K99" s="2"/>
      <c r="L99" s="2"/>
      <c r="M99" s="2"/>
      <c r="N99" s="2"/>
    </row>
    <row r="100" spans="1:14" ht="11.1" customHeight="1" x14ac:dyDescent="0.2">
      <c r="A100" s="60">
        <v>1</v>
      </c>
      <c r="B100" s="51" t="s">
        <v>170</v>
      </c>
      <c r="C100" s="52">
        <v>50000</v>
      </c>
      <c r="E100" s="56"/>
      <c r="F100" s="62" t="s">
        <v>82</v>
      </c>
      <c r="G100" s="52"/>
      <c r="H100" s="2"/>
      <c r="I100" s="2"/>
      <c r="J100" s="2"/>
      <c r="K100" s="2"/>
      <c r="L100" s="2"/>
      <c r="M100" s="2"/>
      <c r="N100" s="2"/>
    </row>
    <row r="101" spans="1:14" ht="11.1" customHeight="1" x14ac:dyDescent="0.2">
      <c r="A101" s="56">
        <v>2</v>
      </c>
      <c r="B101" s="51" t="s">
        <v>171</v>
      </c>
      <c r="C101" s="52">
        <v>180000</v>
      </c>
      <c r="E101" s="56"/>
      <c r="F101" s="62" t="s">
        <v>28</v>
      </c>
      <c r="G101" s="52"/>
      <c r="H101" s="2"/>
      <c r="I101" s="2"/>
      <c r="J101" s="2"/>
      <c r="K101" s="2"/>
      <c r="L101" s="2"/>
      <c r="M101" s="2"/>
      <c r="N101" s="2"/>
    </row>
    <row r="102" spans="1:14" ht="11.1" customHeight="1" x14ac:dyDescent="0.2">
      <c r="A102" s="56"/>
      <c r="B102" s="132" t="s">
        <v>150</v>
      </c>
      <c r="C102" s="52"/>
      <c r="E102" s="56">
        <v>1</v>
      </c>
      <c r="F102" s="51" t="s">
        <v>232</v>
      </c>
      <c r="G102" s="52">
        <v>134000</v>
      </c>
    </row>
    <row r="103" spans="1:14" ht="11.1" customHeight="1" x14ac:dyDescent="0.2">
      <c r="A103" s="60">
        <v>1</v>
      </c>
      <c r="B103" s="51" t="s">
        <v>172</v>
      </c>
      <c r="C103" s="100">
        <v>350000</v>
      </c>
      <c r="E103" s="56">
        <v>2</v>
      </c>
      <c r="F103" s="51" t="s">
        <v>233</v>
      </c>
      <c r="G103" s="52">
        <v>201000</v>
      </c>
    </row>
    <row r="104" spans="1:14" ht="11.1" customHeight="1" x14ac:dyDescent="0.2">
      <c r="A104" s="56">
        <v>2</v>
      </c>
      <c r="B104" s="51" t="s">
        <v>173</v>
      </c>
      <c r="C104" s="100">
        <v>350000</v>
      </c>
      <c r="E104" s="56">
        <v>3</v>
      </c>
      <c r="F104" s="51" t="s">
        <v>215</v>
      </c>
      <c r="G104" s="52">
        <v>120000</v>
      </c>
    </row>
    <row r="105" spans="1:14" ht="11.1" customHeight="1" x14ac:dyDescent="0.2">
      <c r="A105" s="56"/>
      <c r="B105" s="51"/>
      <c r="C105" s="52"/>
      <c r="E105" s="56"/>
      <c r="F105" s="51"/>
      <c r="G105" s="52"/>
    </row>
    <row r="106" spans="1:14" ht="11.1" customHeight="1" x14ac:dyDescent="0.2">
      <c r="A106" s="139" t="s">
        <v>6</v>
      </c>
      <c r="B106" s="140"/>
      <c r="C106" s="70">
        <f>SUM(C58:C105)</f>
        <v>30926100</v>
      </c>
      <c r="E106" s="139" t="s">
        <v>6</v>
      </c>
      <c r="F106" s="140"/>
      <c r="G106" s="70">
        <f>SUM(G58:G105)</f>
        <v>36033100</v>
      </c>
    </row>
    <row r="107" spans="1:14" ht="11.1" customHeight="1" x14ac:dyDescent="0.2">
      <c r="A107" s="141" t="s">
        <v>9</v>
      </c>
      <c r="B107" s="141"/>
      <c r="C107" s="141"/>
      <c r="D107" s="141"/>
      <c r="E107" s="141"/>
      <c r="F107" s="141"/>
      <c r="G107" s="141"/>
    </row>
    <row r="108" spans="1:14" ht="11.1" customHeight="1" x14ac:dyDescent="0.2">
      <c r="A108" s="148" t="str">
        <f>A2</f>
        <v>PER : 18 November 2017</v>
      </c>
      <c r="B108" s="149"/>
      <c r="C108" s="149"/>
      <c r="D108" s="149"/>
      <c r="E108" s="149"/>
      <c r="F108" s="149"/>
      <c r="G108" s="149"/>
    </row>
    <row r="109" spans="1:14" ht="11.1" customHeight="1" x14ac:dyDescent="0.2">
      <c r="A109" s="146" t="s">
        <v>10</v>
      </c>
      <c r="B109" s="146"/>
      <c r="C109" s="146"/>
      <c r="D109" s="146"/>
      <c r="E109" s="146"/>
      <c r="F109" s="146"/>
      <c r="G109" s="147"/>
    </row>
    <row r="110" spans="1:14" ht="11.1" customHeight="1" thickBot="1" x14ac:dyDescent="0.25">
      <c r="A110" s="77" t="s">
        <v>0</v>
      </c>
      <c r="B110" s="91" t="s">
        <v>1</v>
      </c>
      <c r="C110" s="91" t="s">
        <v>5</v>
      </c>
      <c r="D110" s="58"/>
      <c r="E110" s="77" t="s">
        <v>0</v>
      </c>
      <c r="F110" s="91" t="s">
        <v>1</v>
      </c>
      <c r="G110" s="91" t="s">
        <v>5</v>
      </c>
    </row>
    <row r="111" spans="1:14" ht="10.5" customHeight="1" x14ac:dyDescent="0.2">
      <c r="A111" s="79" t="s">
        <v>4</v>
      </c>
      <c r="B111" s="80" t="s">
        <v>7</v>
      </c>
      <c r="C111" s="81">
        <f>G106</f>
        <v>36033100</v>
      </c>
      <c r="D111" s="58"/>
      <c r="E111" s="93" t="s">
        <v>4</v>
      </c>
      <c r="F111" s="80" t="s">
        <v>7</v>
      </c>
      <c r="G111" s="81">
        <f>C157</f>
        <v>38449100</v>
      </c>
    </row>
    <row r="112" spans="1:14" ht="11.1" customHeight="1" x14ac:dyDescent="0.2">
      <c r="A112" s="56"/>
      <c r="B112" s="57"/>
      <c r="C112" s="52"/>
      <c r="D112" s="58"/>
      <c r="E112" s="65"/>
      <c r="F112" s="51"/>
      <c r="G112" s="52"/>
    </row>
    <row r="113" spans="1:7" ht="11.1" customHeight="1" x14ac:dyDescent="0.2">
      <c r="A113" s="56">
        <v>4</v>
      </c>
      <c r="B113" s="51" t="s">
        <v>216</v>
      </c>
      <c r="C113" s="52">
        <v>32000</v>
      </c>
      <c r="D113" s="96"/>
      <c r="E113" s="65">
        <v>19</v>
      </c>
      <c r="F113" s="57" t="s">
        <v>256</v>
      </c>
      <c r="G113" s="52">
        <v>20000</v>
      </c>
    </row>
    <row r="114" spans="1:7" ht="11.1" customHeight="1" x14ac:dyDescent="0.2">
      <c r="A114" s="56">
        <v>5</v>
      </c>
      <c r="B114" s="51" t="s">
        <v>252</v>
      </c>
      <c r="C114" s="52">
        <v>72000</v>
      </c>
      <c r="D114" s="96"/>
      <c r="E114" s="56">
        <v>20</v>
      </c>
      <c r="F114" s="51" t="s">
        <v>257</v>
      </c>
      <c r="G114" s="52">
        <v>20000</v>
      </c>
    </row>
    <row r="115" spans="1:7" ht="11.1" customHeight="1" x14ac:dyDescent="0.2">
      <c r="A115" s="56">
        <v>6</v>
      </c>
      <c r="B115" s="51" t="s">
        <v>253</v>
      </c>
      <c r="C115" s="52">
        <v>75000</v>
      </c>
      <c r="D115" s="96"/>
      <c r="E115" s="56">
        <v>21</v>
      </c>
      <c r="F115" s="57" t="s">
        <v>258</v>
      </c>
      <c r="G115" s="52">
        <v>50000</v>
      </c>
    </row>
    <row r="116" spans="1:7" ht="11.1" customHeight="1" x14ac:dyDescent="0.2">
      <c r="A116" s="56">
        <v>7</v>
      </c>
      <c r="B116" s="51" t="s">
        <v>268</v>
      </c>
      <c r="C116" s="52">
        <v>52000</v>
      </c>
      <c r="D116" s="96"/>
      <c r="E116" s="56">
        <v>22</v>
      </c>
      <c r="F116" s="51" t="s">
        <v>259</v>
      </c>
      <c r="G116" s="52">
        <v>50000</v>
      </c>
    </row>
    <row r="117" spans="1:7" ht="11.1" customHeight="1" x14ac:dyDescent="0.2">
      <c r="A117" s="56">
        <v>8</v>
      </c>
      <c r="B117" s="51" t="s">
        <v>277</v>
      </c>
      <c r="C117" s="52">
        <v>40000</v>
      </c>
      <c r="D117" s="96"/>
      <c r="E117" s="56">
        <v>23</v>
      </c>
      <c r="F117" s="51" t="s">
        <v>260</v>
      </c>
      <c r="G117" s="52">
        <v>50000</v>
      </c>
    </row>
    <row r="118" spans="1:7" ht="11.1" customHeight="1" x14ac:dyDescent="0.2">
      <c r="A118" s="56">
        <v>9</v>
      </c>
      <c r="B118" s="51" t="s">
        <v>293</v>
      </c>
      <c r="C118" s="52">
        <v>47000</v>
      </c>
      <c r="D118" s="96"/>
      <c r="E118" s="56">
        <v>24</v>
      </c>
      <c r="F118" s="51" t="s">
        <v>278</v>
      </c>
      <c r="G118" s="100">
        <v>50000</v>
      </c>
    </row>
    <row r="119" spans="1:7" ht="11.1" customHeight="1" x14ac:dyDescent="0.2">
      <c r="A119" s="56"/>
      <c r="B119" s="51"/>
      <c r="C119" s="52"/>
      <c r="D119" s="96"/>
      <c r="E119" s="56">
        <v>25</v>
      </c>
      <c r="F119" s="55" t="s">
        <v>279</v>
      </c>
      <c r="G119" s="52">
        <v>50000</v>
      </c>
    </row>
    <row r="120" spans="1:7" ht="11.1" customHeight="1" x14ac:dyDescent="0.2">
      <c r="A120" s="61"/>
      <c r="B120" s="62" t="s">
        <v>29</v>
      </c>
      <c r="C120" s="52"/>
      <c r="D120" s="96"/>
      <c r="E120" s="56">
        <v>26</v>
      </c>
      <c r="F120" s="51" t="s">
        <v>280</v>
      </c>
      <c r="G120" s="100">
        <v>50000</v>
      </c>
    </row>
    <row r="121" spans="1:7" ht="11.1" customHeight="1" x14ac:dyDescent="0.2">
      <c r="A121" s="56">
        <v>1</v>
      </c>
      <c r="B121" s="51" t="s">
        <v>231</v>
      </c>
      <c r="C121" s="53">
        <v>72000</v>
      </c>
      <c r="D121" s="96"/>
      <c r="E121" s="28">
        <v>27</v>
      </c>
      <c r="F121" s="51" t="s">
        <v>281</v>
      </c>
      <c r="G121" s="52">
        <v>50000</v>
      </c>
    </row>
    <row r="122" spans="1:7" ht="11.1" customHeight="1" x14ac:dyDescent="0.2">
      <c r="A122" s="56">
        <v>2</v>
      </c>
      <c r="B122" s="55" t="s">
        <v>198</v>
      </c>
      <c r="C122" s="52">
        <v>66000</v>
      </c>
      <c r="D122" s="96"/>
      <c r="E122" s="56">
        <v>28</v>
      </c>
      <c r="F122" s="55" t="s">
        <v>282</v>
      </c>
      <c r="G122" s="100">
        <v>50000</v>
      </c>
    </row>
    <row r="123" spans="1:7" ht="11.1" customHeight="1" x14ac:dyDescent="0.2">
      <c r="A123" s="56">
        <v>3</v>
      </c>
      <c r="B123" s="51" t="s">
        <v>250</v>
      </c>
      <c r="C123" s="52">
        <v>100000</v>
      </c>
      <c r="D123" s="96"/>
      <c r="E123" s="56">
        <v>29</v>
      </c>
      <c r="F123" s="51" t="s">
        <v>291</v>
      </c>
      <c r="G123" s="52">
        <v>50000</v>
      </c>
    </row>
    <row r="124" spans="1:7" ht="11.1" customHeight="1" x14ac:dyDescent="0.2">
      <c r="A124" s="60">
        <v>4</v>
      </c>
      <c r="B124" s="55" t="s">
        <v>251</v>
      </c>
      <c r="C124" s="52">
        <v>89000</v>
      </c>
      <c r="D124" s="96"/>
      <c r="E124" s="56">
        <v>30</v>
      </c>
      <c r="F124" s="51" t="s">
        <v>292</v>
      </c>
      <c r="G124" s="52">
        <v>50000</v>
      </c>
    </row>
    <row r="125" spans="1:7" ht="11.25" customHeight="1" x14ac:dyDescent="0.2">
      <c r="A125" s="56">
        <v>5</v>
      </c>
      <c r="B125" s="51" t="s">
        <v>275</v>
      </c>
      <c r="C125" s="52">
        <v>80000</v>
      </c>
      <c r="D125" s="96"/>
      <c r="E125" s="56">
        <v>31</v>
      </c>
      <c r="F125" s="51" t="s">
        <v>294</v>
      </c>
      <c r="G125" s="100">
        <v>50000</v>
      </c>
    </row>
    <row r="126" spans="1:7" ht="11.1" customHeight="1" x14ac:dyDescent="0.2">
      <c r="A126" s="56">
        <v>6</v>
      </c>
      <c r="B126" s="51" t="s">
        <v>276</v>
      </c>
      <c r="C126" s="52">
        <v>70000</v>
      </c>
      <c r="D126" s="96"/>
      <c r="E126" s="28">
        <v>32</v>
      </c>
      <c r="F126" s="55" t="s">
        <v>188</v>
      </c>
      <c r="G126" s="52">
        <v>20000</v>
      </c>
    </row>
    <row r="127" spans="1:7" ht="11.1" customHeight="1" x14ac:dyDescent="0.2">
      <c r="A127" s="56">
        <v>7</v>
      </c>
      <c r="B127" s="51" t="s">
        <v>200</v>
      </c>
      <c r="C127" s="100">
        <v>84000</v>
      </c>
      <c r="D127" s="96"/>
      <c r="E127" s="56">
        <v>33</v>
      </c>
      <c r="F127" s="51" t="s">
        <v>199</v>
      </c>
      <c r="G127" s="100">
        <v>50000</v>
      </c>
    </row>
    <row r="128" spans="1:7" ht="11.1" customHeight="1" x14ac:dyDescent="0.2">
      <c r="A128" s="56">
        <v>8</v>
      </c>
      <c r="B128" s="51" t="s">
        <v>303</v>
      </c>
      <c r="C128" s="100">
        <v>121000</v>
      </c>
      <c r="D128" s="96"/>
      <c r="E128" s="56">
        <v>34</v>
      </c>
      <c r="F128" s="55" t="s">
        <v>322</v>
      </c>
      <c r="G128" s="52">
        <v>100000</v>
      </c>
    </row>
    <row r="129" spans="1:7" ht="11.1" customHeight="1" x14ac:dyDescent="0.2">
      <c r="A129" s="56"/>
      <c r="B129" s="51"/>
      <c r="C129" s="53"/>
      <c r="D129" s="96"/>
      <c r="E129" s="56">
        <v>35</v>
      </c>
      <c r="F129" s="57" t="s">
        <v>323</v>
      </c>
      <c r="G129" s="52">
        <v>20000</v>
      </c>
    </row>
    <row r="130" spans="1:7" ht="11.1" customHeight="1" x14ac:dyDescent="0.2">
      <c r="A130" s="56"/>
      <c r="B130" s="62" t="s">
        <v>41</v>
      </c>
      <c r="C130" s="53"/>
      <c r="D130" s="96"/>
      <c r="E130" s="56">
        <v>36</v>
      </c>
      <c r="F130" s="51" t="s">
        <v>297</v>
      </c>
      <c r="G130" s="100">
        <v>150000</v>
      </c>
    </row>
    <row r="131" spans="1:7" ht="11.1" customHeight="1" x14ac:dyDescent="0.2">
      <c r="A131" s="56">
        <v>1</v>
      </c>
      <c r="B131" s="55" t="s">
        <v>321</v>
      </c>
      <c r="C131" s="52">
        <v>170000</v>
      </c>
      <c r="D131" s="96"/>
      <c r="E131" s="56">
        <v>37</v>
      </c>
      <c r="F131" s="55" t="s">
        <v>298</v>
      </c>
      <c r="G131" s="100">
        <v>100000</v>
      </c>
    </row>
    <row r="132" spans="1:7" ht="11.1" customHeight="1" x14ac:dyDescent="0.2">
      <c r="A132" s="65"/>
      <c r="B132" s="51"/>
      <c r="C132" s="52"/>
      <c r="D132" s="96"/>
      <c r="E132" s="56">
        <v>38</v>
      </c>
      <c r="F132" s="51" t="s">
        <v>299</v>
      </c>
      <c r="G132" s="100">
        <v>100000</v>
      </c>
    </row>
    <row r="133" spans="1:7" ht="11.1" customHeight="1" x14ac:dyDescent="0.2">
      <c r="A133" s="65"/>
      <c r="B133" s="62" t="s">
        <v>42</v>
      </c>
      <c r="C133" s="52"/>
      <c r="D133" s="96"/>
      <c r="E133" s="56">
        <v>39</v>
      </c>
      <c r="F133" s="55" t="s">
        <v>300</v>
      </c>
      <c r="G133" s="52">
        <v>300000</v>
      </c>
    </row>
    <row r="134" spans="1:7" ht="11.1" customHeight="1" x14ac:dyDescent="0.2">
      <c r="A134" s="56">
        <v>1</v>
      </c>
      <c r="B134" s="51" t="s">
        <v>332</v>
      </c>
      <c r="C134" s="52">
        <v>254000</v>
      </c>
      <c r="D134" s="101"/>
      <c r="E134" s="56">
        <v>40</v>
      </c>
      <c r="F134" s="51" t="s">
        <v>349</v>
      </c>
      <c r="G134" s="100">
        <v>40000</v>
      </c>
    </row>
    <row r="135" spans="1:7" ht="11.1" customHeight="1" x14ac:dyDescent="0.2">
      <c r="A135" s="56"/>
      <c r="B135" s="57"/>
      <c r="C135" s="52"/>
      <c r="D135" s="101"/>
      <c r="E135" s="56">
        <v>41</v>
      </c>
      <c r="F135" s="51" t="s">
        <v>304</v>
      </c>
      <c r="G135" s="52">
        <v>50000</v>
      </c>
    </row>
    <row r="136" spans="1:7" ht="11.1" customHeight="1" x14ac:dyDescent="0.2">
      <c r="A136" s="56"/>
      <c r="B136" s="69" t="s">
        <v>49</v>
      </c>
      <c r="C136" s="52"/>
      <c r="D136" s="101"/>
      <c r="E136" s="56">
        <v>42</v>
      </c>
      <c r="F136" s="55" t="s">
        <v>305</v>
      </c>
      <c r="G136" s="52">
        <v>100000</v>
      </c>
    </row>
    <row r="137" spans="1:7" ht="11.1" customHeight="1" x14ac:dyDescent="0.2">
      <c r="A137" s="56"/>
      <c r="B137" s="62" t="s">
        <v>50</v>
      </c>
      <c r="C137" s="52"/>
      <c r="D137" s="101"/>
      <c r="E137" s="56">
        <v>43</v>
      </c>
      <c r="F137" s="55" t="s">
        <v>306</v>
      </c>
      <c r="G137" s="52">
        <v>60000</v>
      </c>
    </row>
    <row r="138" spans="1:7" ht="11.1" customHeight="1" x14ac:dyDescent="0.2">
      <c r="A138" s="56">
        <v>1</v>
      </c>
      <c r="B138" s="51" t="s">
        <v>234</v>
      </c>
      <c r="C138" s="100">
        <v>20000</v>
      </c>
      <c r="D138" s="101"/>
      <c r="E138" s="56">
        <v>44</v>
      </c>
      <c r="F138" s="57" t="s">
        <v>307</v>
      </c>
      <c r="G138" s="52">
        <v>150000</v>
      </c>
    </row>
    <row r="139" spans="1:7" ht="11.1" customHeight="1" x14ac:dyDescent="0.2">
      <c r="A139" s="56">
        <v>2</v>
      </c>
      <c r="B139" s="55" t="s">
        <v>235</v>
      </c>
      <c r="C139" s="100">
        <v>40000</v>
      </c>
      <c r="D139" s="101"/>
      <c r="E139" s="56">
        <v>45</v>
      </c>
      <c r="F139" s="51" t="s">
        <v>308</v>
      </c>
      <c r="G139" s="52">
        <v>50000</v>
      </c>
    </row>
    <row r="140" spans="1:7" ht="11.1" customHeight="1" x14ac:dyDescent="0.2">
      <c r="A140" s="56">
        <v>3</v>
      </c>
      <c r="B140" s="51" t="s">
        <v>236</v>
      </c>
      <c r="C140" s="52">
        <v>50000</v>
      </c>
      <c r="D140" s="101"/>
      <c r="E140" s="56">
        <v>46</v>
      </c>
      <c r="F140" s="51" t="s">
        <v>309</v>
      </c>
      <c r="G140" s="100">
        <v>20000</v>
      </c>
    </row>
    <row r="141" spans="1:7" ht="11.1" customHeight="1" x14ac:dyDescent="0.2">
      <c r="A141" s="28">
        <v>4</v>
      </c>
      <c r="B141" s="51" t="s">
        <v>237</v>
      </c>
      <c r="C141" s="52">
        <v>22000</v>
      </c>
      <c r="D141" s="101"/>
      <c r="E141" s="56"/>
      <c r="F141" s="51"/>
      <c r="G141" s="100"/>
    </row>
    <row r="142" spans="1:7" ht="11.1" customHeight="1" x14ac:dyDescent="0.2">
      <c r="A142" s="56">
        <v>5</v>
      </c>
      <c r="B142" s="51" t="s">
        <v>238</v>
      </c>
      <c r="C142" s="52">
        <v>50000</v>
      </c>
      <c r="D142" s="101"/>
      <c r="E142" s="56"/>
      <c r="F142" s="69" t="s">
        <v>43</v>
      </c>
      <c r="G142" s="52"/>
    </row>
    <row r="143" spans="1:7" ht="11.1" customHeight="1" x14ac:dyDescent="0.2">
      <c r="A143" s="56">
        <v>6</v>
      </c>
      <c r="B143" s="55" t="s">
        <v>239</v>
      </c>
      <c r="C143" s="52">
        <v>50000</v>
      </c>
      <c r="D143" s="101"/>
      <c r="E143" s="56"/>
      <c r="F143" s="69" t="s">
        <v>14</v>
      </c>
      <c r="G143" s="100"/>
    </row>
    <row r="144" spans="1:7" ht="11.1" customHeight="1" x14ac:dyDescent="0.2">
      <c r="A144" s="56">
        <v>7</v>
      </c>
      <c r="B144" s="51" t="s">
        <v>217</v>
      </c>
      <c r="C144" s="52">
        <v>20000</v>
      </c>
      <c r="D144" s="101"/>
      <c r="E144" s="28">
        <v>1</v>
      </c>
      <c r="F144" s="57" t="s">
        <v>240</v>
      </c>
      <c r="G144" s="52">
        <v>100000</v>
      </c>
    </row>
    <row r="145" spans="1:7" ht="11.1" customHeight="1" x14ac:dyDescent="0.2">
      <c r="A145" s="56">
        <v>8</v>
      </c>
      <c r="B145" s="55" t="s">
        <v>218</v>
      </c>
      <c r="C145" s="100">
        <v>100000</v>
      </c>
      <c r="D145" s="101"/>
      <c r="E145" s="56">
        <v>2</v>
      </c>
      <c r="F145" s="55" t="s">
        <v>222</v>
      </c>
      <c r="G145" s="52">
        <v>250000</v>
      </c>
    </row>
    <row r="146" spans="1:7" ht="11.1" customHeight="1" x14ac:dyDescent="0.2">
      <c r="A146" s="28">
        <v>9</v>
      </c>
      <c r="B146" s="51" t="s">
        <v>219</v>
      </c>
      <c r="C146" s="52">
        <v>100000</v>
      </c>
      <c r="D146" s="101"/>
      <c r="E146" s="56">
        <v>3</v>
      </c>
      <c r="F146" s="55" t="s">
        <v>182</v>
      </c>
      <c r="G146" s="52">
        <v>300000</v>
      </c>
    </row>
    <row r="147" spans="1:7" ht="11.1" customHeight="1" x14ac:dyDescent="0.2">
      <c r="A147" s="56">
        <v>10</v>
      </c>
      <c r="B147" s="51" t="s">
        <v>220</v>
      </c>
      <c r="C147" s="52">
        <v>10000</v>
      </c>
      <c r="D147" s="101"/>
      <c r="E147" s="56">
        <v>4</v>
      </c>
      <c r="F147" s="55" t="s">
        <v>183</v>
      </c>
      <c r="G147" s="100">
        <v>50000</v>
      </c>
    </row>
    <row r="148" spans="1:7" ht="11.1" customHeight="1" x14ac:dyDescent="0.2">
      <c r="A148" s="56">
        <v>11</v>
      </c>
      <c r="B148" s="51" t="s">
        <v>221</v>
      </c>
      <c r="C148" s="100">
        <v>100000</v>
      </c>
      <c r="D148" s="101"/>
      <c r="E148" s="56">
        <v>5</v>
      </c>
      <c r="F148" s="55" t="s">
        <v>262</v>
      </c>
      <c r="G148" s="52">
        <v>50000</v>
      </c>
    </row>
    <row r="149" spans="1:7" ht="11.1" customHeight="1" x14ac:dyDescent="0.2">
      <c r="A149" s="56">
        <v>12</v>
      </c>
      <c r="B149" s="51" t="s">
        <v>180</v>
      </c>
      <c r="C149" s="52">
        <v>100000</v>
      </c>
      <c r="D149" s="84"/>
      <c r="E149" s="28">
        <v>6</v>
      </c>
      <c r="F149" s="51" t="s">
        <v>263</v>
      </c>
      <c r="G149" s="100">
        <v>50000</v>
      </c>
    </row>
    <row r="150" spans="1:7" ht="11.1" customHeight="1" x14ac:dyDescent="0.2">
      <c r="A150" s="56">
        <v>13</v>
      </c>
      <c r="B150" s="51" t="s">
        <v>181</v>
      </c>
      <c r="C150" s="100">
        <v>100000</v>
      </c>
      <c r="D150" s="84"/>
      <c r="E150" s="56"/>
      <c r="F150" s="51"/>
      <c r="G150" s="100"/>
    </row>
    <row r="151" spans="1:7" ht="11.1" customHeight="1" x14ac:dyDescent="0.2">
      <c r="A151" s="60">
        <v>14</v>
      </c>
      <c r="B151" s="51" t="s">
        <v>244</v>
      </c>
      <c r="C151" s="100">
        <v>50000</v>
      </c>
      <c r="D151" s="84"/>
      <c r="E151" s="56"/>
      <c r="F151" s="62" t="s">
        <v>83</v>
      </c>
      <c r="G151" s="52"/>
    </row>
    <row r="152" spans="1:7" ht="11.1" customHeight="1" x14ac:dyDescent="0.2">
      <c r="A152" s="56">
        <v>15</v>
      </c>
      <c r="B152" s="57" t="s">
        <v>335</v>
      </c>
      <c r="C152" s="100">
        <v>50000</v>
      </c>
      <c r="D152" s="84"/>
      <c r="E152" s="56">
        <v>1</v>
      </c>
      <c r="F152" s="51" t="s">
        <v>214</v>
      </c>
      <c r="G152" s="100">
        <v>160000</v>
      </c>
    </row>
    <row r="153" spans="1:7" ht="11.1" customHeight="1" x14ac:dyDescent="0.2">
      <c r="A153" s="56">
        <v>16</v>
      </c>
      <c r="B153" s="51" t="s">
        <v>254</v>
      </c>
      <c r="C153" s="53">
        <v>50000</v>
      </c>
      <c r="D153" s="84"/>
      <c r="E153" s="56"/>
      <c r="F153" s="55"/>
      <c r="G153" s="52"/>
    </row>
    <row r="154" spans="1:7" ht="11.1" customHeight="1" x14ac:dyDescent="0.2">
      <c r="A154" s="56">
        <v>17</v>
      </c>
      <c r="B154" s="55" t="s">
        <v>255</v>
      </c>
      <c r="C154" s="52">
        <v>30000</v>
      </c>
      <c r="D154" s="84"/>
      <c r="E154" s="56"/>
      <c r="F154" s="62" t="s">
        <v>74</v>
      </c>
      <c r="G154" s="52"/>
    </row>
    <row r="155" spans="1:7" ht="11.1" customHeight="1" x14ac:dyDescent="0.2">
      <c r="A155" s="56">
        <v>18</v>
      </c>
      <c r="B155" s="51" t="s">
        <v>261</v>
      </c>
      <c r="C155" s="52">
        <v>50000</v>
      </c>
      <c r="D155" s="52"/>
      <c r="E155" s="28">
        <v>1</v>
      </c>
      <c r="F155" s="51" t="s">
        <v>187</v>
      </c>
      <c r="G155" s="52">
        <v>200000</v>
      </c>
    </row>
    <row r="156" spans="1:7" ht="11.1" customHeight="1" x14ac:dyDescent="0.2">
      <c r="A156" s="56"/>
      <c r="B156" s="51"/>
      <c r="C156" s="52"/>
      <c r="D156" s="52"/>
      <c r="E156" s="56"/>
      <c r="F156" s="55"/>
      <c r="G156" s="52"/>
    </row>
    <row r="157" spans="1:7" ht="11.1" customHeight="1" x14ac:dyDescent="0.2">
      <c r="A157" s="139" t="s">
        <v>6</v>
      </c>
      <c r="B157" s="140"/>
      <c r="C157" s="70">
        <f>SUM(C111:C156)</f>
        <v>38449100</v>
      </c>
      <c r="D157" s="85"/>
      <c r="E157" s="139" t="s">
        <v>6</v>
      </c>
      <c r="F157" s="140"/>
      <c r="G157" s="70">
        <f>SUM(G111:G156)</f>
        <v>41509100</v>
      </c>
    </row>
    <row r="158" spans="1:7" ht="11.1" customHeight="1" x14ac:dyDescent="0.2">
      <c r="A158" s="135"/>
      <c r="B158" s="135"/>
      <c r="C158" s="76"/>
      <c r="D158" s="85"/>
      <c r="E158" s="135"/>
      <c r="F158" s="135"/>
      <c r="G158" s="76"/>
    </row>
    <row r="159" spans="1:7" ht="11.1" customHeight="1" x14ac:dyDescent="0.2">
      <c r="A159" s="135"/>
      <c r="B159" s="135"/>
      <c r="C159" s="76"/>
      <c r="D159" s="85"/>
      <c r="E159" s="135"/>
      <c r="F159" s="135"/>
      <c r="G159" s="76"/>
    </row>
    <row r="160" spans="1:7" ht="11.1" customHeight="1" x14ac:dyDescent="0.2">
      <c r="A160" s="141" t="s">
        <v>9</v>
      </c>
      <c r="B160" s="141"/>
      <c r="C160" s="141"/>
      <c r="D160" s="141"/>
      <c r="E160" s="141"/>
      <c r="F160" s="141"/>
      <c r="G160" s="141"/>
    </row>
    <row r="161" spans="1:7" ht="11.1" customHeight="1" x14ac:dyDescent="0.2">
      <c r="A161" s="142" t="s">
        <v>125</v>
      </c>
      <c r="B161" s="142"/>
      <c r="C161" s="142"/>
      <c r="D161" s="142"/>
      <c r="E161" s="142"/>
      <c r="F161" s="142"/>
      <c r="G161" s="142"/>
    </row>
    <row r="162" spans="1:7" ht="11.1" customHeight="1" x14ac:dyDescent="0.2">
      <c r="A162" s="146" t="s">
        <v>11</v>
      </c>
      <c r="B162" s="146"/>
      <c r="C162" s="146"/>
      <c r="D162" s="146"/>
      <c r="E162" s="146"/>
      <c r="F162" s="146"/>
      <c r="G162" s="147"/>
    </row>
    <row r="163" spans="1:7" ht="11.1" customHeight="1" thickBot="1" x14ac:dyDescent="0.25">
      <c r="A163" s="118" t="s">
        <v>0</v>
      </c>
      <c r="B163" s="91" t="s">
        <v>1</v>
      </c>
      <c r="C163" s="91" t="s">
        <v>5</v>
      </c>
      <c r="D163" s="85"/>
      <c r="E163" s="118" t="s">
        <v>0</v>
      </c>
      <c r="F163" s="91" t="s">
        <v>1</v>
      </c>
      <c r="G163" s="91" t="s">
        <v>5</v>
      </c>
    </row>
    <row r="164" spans="1:7" ht="11.1" customHeight="1" x14ac:dyDescent="0.2">
      <c r="A164" s="79"/>
      <c r="B164" s="80" t="s">
        <v>7</v>
      </c>
      <c r="C164" s="131">
        <f>G157</f>
        <v>41509100</v>
      </c>
      <c r="D164" s="85"/>
      <c r="E164" s="79"/>
      <c r="F164" s="80" t="s">
        <v>7</v>
      </c>
      <c r="G164" s="81">
        <f>C210</f>
        <v>44183600</v>
      </c>
    </row>
    <row r="165" spans="1:7" ht="11.1" customHeight="1" x14ac:dyDescent="0.2">
      <c r="A165" s="28"/>
      <c r="B165" s="51"/>
      <c r="C165" s="100"/>
      <c r="D165" s="85"/>
      <c r="E165" s="28"/>
      <c r="F165" s="51"/>
      <c r="G165" s="100"/>
    </row>
    <row r="166" spans="1:7" ht="11.1" customHeight="1" x14ac:dyDescent="0.2">
      <c r="A166" s="56"/>
      <c r="B166" s="62" t="s">
        <v>75</v>
      </c>
      <c r="C166" s="52"/>
      <c r="D166" s="85"/>
      <c r="E166" s="63" t="s">
        <v>31</v>
      </c>
      <c r="F166" s="62" t="s">
        <v>32</v>
      </c>
      <c r="G166" s="52"/>
    </row>
    <row r="167" spans="1:7" ht="11.1" customHeight="1" x14ac:dyDescent="0.2">
      <c r="A167" s="56">
        <v>1</v>
      </c>
      <c r="B167" s="51" t="s">
        <v>178</v>
      </c>
      <c r="C167" s="100">
        <v>105000</v>
      </c>
      <c r="D167" s="85"/>
      <c r="E167" s="63"/>
      <c r="F167" s="62" t="s">
        <v>15</v>
      </c>
      <c r="G167" s="52"/>
    </row>
    <row r="168" spans="1:7" ht="11.1" customHeight="1" x14ac:dyDescent="0.2">
      <c r="A168" s="56">
        <v>2</v>
      </c>
      <c r="B168" s="51" t="s">
        <v>333</v>
      </c>
      <c r="C168" s="52">
        <v>45000</v>
      </c>
      <c r="D168" s="85"/>
      <c r="E168" s="28">
        <v>1</v>
      </c>
      <c r="F168" s="51" t="s">
        <v>242</v>
      </c>
      <c r="G168" s="52">
        <v>31000</v>
      </c>
    </row>
    <row r="169" spans="1:7" ht="11.1" customHeight="1" x14ac:dyDescent="0.2">
      <c r="A169" s="56"/>
      <c r="B169" s="51"/>
      <c r="C169" s="52"/>
      <c r="D169" s="85"/>
      <c r="E169" s="28">
        <v>2</v>
      </c>
      <c r="F169" s="51" t="s">
        <v>185</v>
      </c>
      <c r="G169" s="100">
        <v>420000</v>
      </c>
    </row>
    <row r="170" spans="1:7" ht="11.1" customHeight="1" x14ac:dyDescent="0.2">
      <c r="A170" s="56"/>
      <c r="B170" s="62" t="s">
        <v>76</v>
      </c>
      <c r="C170" s="52"/>
      <c r="D170" s="85"/>
      <c r="E170" s="28">
        <v>3</v>
      </c>
      <c r="F170" s="51" t="s">
        <v>184</v>
      </c>
      <c r="G170" s="100">
        <v>870000</v>
      </c>
    </row>
    <row r="171" spans="1:7" ht="11.1" customHeight="1" x14ac:dyDescent="0.2">
      <c r="A171" s="56">
        <v>1</v>
      </c>
      <c r="B171" s="51" t="s">
        <v>178</v>
      </c>
      <c r="C171" s="52">
        <v>841000</v>
      </c>
      <c r="D171" s="85"/>
      <c r="E171" s="56"/>
      <c r="F171" s="62" t="s">
        <v>84</v>
      </c>
      <c r="G171" s="52">
        <v>0</v>
      </c>
    </row>
    <row r="172" spans="1:7" ht="11.1" customHeight="1" x14ac:dyDescent="0.2">
      <c r="A172" s="28">
        <v>2</v>
      </c>
      <c r="B172" s="51" t="s">
        <v>333</v>
      </c>
      <c r="C172" s="52">
        <v>220000</v>
      </c>
      <c r="D172" s="85"/>
      <c r="E172" s="60"/>
      <c r="F172" s="51"/>
      <c r="G172" s="100"/>
    </row>
    <row r="173" spans="1:7" ht="11.1" customHeight="1" x14ac:dyDescent="0.2">
      <c r="A173" s="56"/>
      <c r="B173" s="51"/>
      <c r="C173" s="100"/>
      <c r="D173" s="85"/>
      <c r="E173" s="63" t="s">
        <v>38</v>
      </c>
      <c r="F173" s="62" t="s">
        <v>35</v>
      </c>
      <c r="G173" s="100"/>
    </row>
    <row r="174" spans="1:7" ht="11.1" customHeight="1" x14ac:dyDescent="0.2">
      <c r="A174" s="28"/>
      <c r="B174" s="62" t="s">
        <v>77</v>
      </c>
      <c r="C174" s="52"/>
      <c r="D174" s="85"/>
      <c r="E174" s="63"/>
      <c r="F174" s="62" t="s">
        <v>36</v>
      </c>
      <c r="G174" s="52"/>
    </row>
    <row r="175" spans="1:7" ht="11.1" customHeight="1" x14ac:dyDescent="0.2">
      <c r="A175" s="28">
        <v>1</v>
      </c>
      <c r="B175" s="51" t="s">
        <v>226</v>
      </c>
      <c r="C175" s="52">
        <v>91000</v>
      </c>
      <c r="D175" s="85"/>
      <c r="E175" s="63"/>
      <c r="F175" s="62" t="s">
        <v>46</v>
      </c>
      <c r="G175" s="52">
        <v>0</v>
      </c>
    </row>
    <row r="176" spans="1:7" ht="11.1" customHeight="1" x14ac:dyDescent="0.2">
      <c r="A176" s="56">
        <v>2</v>
      </c>
      <c r="B176" s="51" t="s">
        <v>224</v>
      </c>
      <c r="C176" s="52">
        <v>91000</v>
      </c>
      <c r="D176" s="85"/>
      <c r="E176" s="56"/>
      <c r="F176" s="51"/>
      <c r="G176" s="54"/>
    </row>
    <row r="177" spans="1:7" ht="11.1" customHeight="1" x14ac:dyDescent="0.2">
      <c r="A177" s="28">
        <v>3</v>
      </c>
      <c r="B177" s="57" t="s">
        <v>225</v>
      </c>
      <c r="C177" s="52">
        <v>80000</v>
      </c>
      <c r="D177" s="85"/>
      <c r="E177" s="63" t="s">
        <v>37</v>
      </c>
      <c r="F177" s="62" t="s">
        <v>55</v>
      </c>
      <c r="G177" s="54"/>
    </row>
    <row r="178" spans="1:7" ht="11.1" customHeight="1" x14ac:dyDescent="0.2">
      <c r="A178" s="56">
        <v>4</v>
      </c>
      <c r="B178" s="55" t="s">
        <v>211</v>
      </c>
      <c r="C178" s="52">
        <v>15000</v>
      </c>
      <c r="D178" s="85"/>
      <c r="E178" s="63"/>
      <c r="F178" s="64" t="s">
        <v>56</v>
      </c>
      <c r="G178" s="52">
        <v>0</v>
      </c>
    </row>
    <row r="179" spans="1:7" ht="11.1" customHeight="1" x14ac:dyDescent="0.2">
      <c r="A179" s="56">
        <v>5</v>
      </c>
      <c r="B179" s="55" t="s">
        <v>212</v>
      </c>
      <c r="C179" s="52">
        <v>75000</v>
      </c>
      <c r="D179" s="85"/>
      <c r="E179" s="56">
        <v>1</v>
      </c>
      <c r="F179" s="55" t="s">
        <v>326</v>
      </c>
      <c r="G179" s="52">
        <v>80000</v>
      </c>
    </row>
    <row r="180" spans="1:7" ht="11.1" customHeight="1" x14ac:dyDescent="0.2">
      <c r="A180" s="60">
        <v>6</v>
      </c>
      <c r="B180" s="51" t="s">
        <v>213</v>
      </c>
      <c r="C180" s="52">
        <v>65000</v>
      </c>
      <c r="D180" s="85"/>
      <c r="E180" s="56">
        <v>2</v>
      </c>
      <c r="F180" s="51" t="s">
        <v>327</v>
      </c>
      <c r="G180" s="54">
        <v>230000</v>
      </c>
    </row>
    <row r="181" spans="1:7" ht="11.1" customHeight="1" x14ac:dyDescent="0.2">
      <c r="A181" s="56">
        <v>7</v>
      </c>
      <c r="B181" s="55" t="s">
        <v>179</v>
      </c>
      <c r="C181" s="52">
        <v>50000</v>
      </c>
      <c r="D181" s="85"/>
      <c r="E181" s="56">
        <v>3</v>
      </c>
      <c r="F181" s="51" t="s">
        <v>331</v>
      </c>
      <c r="G181" s="52">
        <v>70000</v>
      </c>
    </row>
    <row r="182" spans="1:7" ht="11.1" customHeight="1" x14ac:dyDescent="0.2">
      <c r="A182" s="56">
        <v>8</v>
      </c>
      <c r="B182" s="51" t="s">
        <v>243</v>
      </c>
      <c r="C182" s="52">
        <v>70000</v>
      </c>
      <c r="D182" s="85"/>
      <c r="E182" s="56"/>
      <c r="F182" s="55"/>
      <c r="G182" s="52"/>
    </row>
    <row r="183" spans="1:7" ht="11.1" customHeight="1" x14ac:dyDescent="0.2">
      <c r="A183" s="56">
        <v>9</v>
      </c>
      <c r="B183" s="51" t="s">
        <v>336</v>
      </c>
      <c r="C183" s="52">
        <v>5000</v>
      </c>
      <c r="D183" s="85"/>
      <c r="E183" s="63" t="s">
        <v>40</v>
      </c>
      <c r="F183" s="64" t="s">
        <v>44</v>
      </c>
      <c r="G183" s="52"/>
    </row>
    <row r="184" spans="1:7" ht="11.1" customHeight="1" x14ac:dyDescent="0.2">
      <c r="A184" s="56">
        <v>10</v>
      </c>
      <c r="B184" s="55" t="s">
        <v>273</v>
      </c>
      <c r="C184" s="100">
        <v>15000</v>
      </c>
      <c r="D184" s="85"/>
      <c r="E184" s="33"/>
      <c r="F184" s="64" t="s">
        <v>59</v>
      </c>
      <c r="G184" s="52">
        <v>0</v>
      </c>
    </row>
    <row r="185" spans="1:7" ht="11.1" customHeight="1" x14ac:dyDescent="0.2">
      <c r="A185" s="56">
        <v>11</v>
      </c>
      <c r="B185" s="51" t="s">
        <v>274</v>
      </c>
      <c r="C185" s="52">
        <v>20000</v>
      </c>
      <c r="D185" s="85"/>
      <c r="E185" s="56"/>
      <c r="F185" s="62" t="s">
        <v>81</v>
      </c>
      <c r="G185" s="52">
        <v>0</v>
      </c>
    </row>
    <row r="186" spans="1:7" ht="11.1" customHeight="1" x14ac:dyDescent="0.2">
      <c r="A186" s="28">
        <v>12</v>
      </c>
      <c r="B186" s="51" t="s">
        <v>290</v>
      </c>
      <c r="C186" s="100">
        <v>20000</v>
      </c>
      <c r="D186" s="85"/>
      <c r="E186" s="56"/>
      <c r="F186" s="55"/>
      <c r="G186" s="52"/>
    </row>
    <row r="187" spans="1:7" ht="11.1" customHeight="1" x14ac:dyDescent="0.2">
      <c r="A187" s="56"/>
      <c r="B187" s="51"/>
      <c r="C187" s="52"/>
      <c r="D187" s="85"/>
      <c r="E187" s="63" t="s">
        <v>57</v>
      </c>
      <c r="F187" s="62" t="s">
        <v>16</v>
      </c>
      <c r="G187" s="100"/>
    </row>
    <row r="188" spans="1:7" ht="11.1" customHeight="1" x14ac:dyDescent="0.2">
      <c r="A188" s="56"/>
      <c r="B188" s="62" t="s">
        <v>78</v>
      </c>
      <c r="C188" s="52"/>
      <c r="D188" s="85"/>
      <c r="E188" s="63"/>
      <c r="F188" s="62" t="s">
        <v>17</v>
      </c>
      <c r="G188" s="52"/>
    </row>
    <row r="189" spans="1:7" ht="11.1" customHeight="1" x14ac:dyDescent="0.2">
      <c r="A189" s="56">
        <v>1</v>
      </c>
      <c r="B189" s="55" t="s">
        <v>223</v>
      </c>
      <c r="C189" s="100">
        <v>104500</v>
      </c>
      <c r="D189" s="85"/>
      <c r="E189" s="60"/>
      <c r="F189" s="62" t="s">
        <v>33</v>
      </c>
      <c r="G189" s="52"/>
    </row>
    <row r="190" spans="1:7" ht="11.1" customHeight="1" x14ac:dyDescent="0.2">
      <c r="A190" s="56"/>
      <c r="B190" s="51"/>
      <c r="C190" s="52"/>
      <c r="D190" s="85"/>
      <c r="E190" s="56"/>
      <c r="F190" s="62" t="s">
        <v>34</v>
      </c>
      <c r="G190" s="54"/>
    </row>
    <row r="191" spans="1:7" ht="11.1" customHeight="1" x14ac:dyDescent="0.2">
      <c r="A191" s="56"/>
      <c r="B191" s="62" t="s">
        <v>79</v>
      </c>
      <c r="C191" s="52"/>
      <c r="D191" s="85"/>
      <c r="E191" s="56">
        <v>1</v>
      </c>
      <c r="F191" s="55" t="s">
        <v>139</v>
      </c>
      <c r="G191" s="52">
        <v>1257000</v>
      </c>
    </row>
    <row r="192" spans="1:7" ht="11.1" customHeight="1" x14ac:dyDescent="0.2">
      <c r="A192" s="56"/>
      <c r="B192" s="62" t="s">
        <v>58</v>
      </c>
      <c r="C192" s="100"/>
      <c r="D192" s="85"/>
      <c r="E192" s="56"/>
      <c r="F192" s="55" t="s">
        <v>69</v>
      </c>
      <c r="G192" s="52"/>
    </row>
    <row r="193" spans="1:7" ht="11.1" customHeight="1" x14ac:dyDescent="0.2">
      <c r="A193" s="28">
        <v>1</v>
      </c>
      <c r="B193" s="51" t="s">
        <v>241</v>
      </c>
      <c r="C193" s="52">
        <v>50000</v>
      </c>
      <c r="D193" s="85"/>
      <c r="E193" s="56">
        <v>2</v>
      </c>
      <c r="F193" s="55" t="s">
        <v>139</v>
      </c>
      <c r="G193" s="52">
        <v>1929000</v>
      </c>
    </row>
    <row r="194" spans="1:7" ht="11.1" customHeight="1" x14ac:dyDescent="0.2">
      <c r="A194" s="56">
        <v>2</v>
      </c>
      <c r="B194" s="51" t="s">
        <v>324</v>
      </c>
      <c r="C194" s="52">
        <v>100000</v>
      </c>
      <c r="D194" s="85"/>
      <c r="E194" s="56"/>
      <c r="F194" s="55" t="s">
        <v>62</v>
      </c>
      <c r="G194" s="52"/>
    </row>
    <row r="195" spans="1:7" ht="11.1" customHeight="1" x14ac:dyDescent="0.2">
      <c r="A195" s="56">
        <v>3</v>
      </c>
      <c r="B195" s="51" t="s">
        <v>310</v>
      </c>
      <c r="C195" s="52">
        <v>171000</v>
      </c>
      <c r="D195" s="85"/>
      <c r="E195" s="56">
        <v>3</v>
      </c>
      <c r="F195" s="55" t="s">
        <v>139</v>
      </c>
      <c r="G195" s="52">
        <v>643000</v>
      </c>
    </row>
    <row r="196" spans="1:7" ht="11.1" customHeight="1" x14ac:dyDescent="0.2">
      <c r="A196" s="56"/>
      <c r="B196" s="51"/>
      <c r="C196" s="52"/>
      <c r="D196" s="85"/>
      <c r="E196" s="56"/>
      <c r="F196" s="55" t="s">
        <v>63</v>
      </c>
      <c r="G196" s="52"/>
    </row>
    <row r="197" spans="1:7" ht="11.1" customHeight="1" x14ac:dyDescent="0.2">
      <c r="A197" s="56"/>
      <c r="B197" s="64" t="s">
        <v>80</v>
      </c>
      <c r="C197" s="52"/>
      <c r="D197" s="85"/>
      <c r="E197" s="56"/>
      <c r="F197" s="51"/>
      <c r="G197" s="52"/>
    </row>
    <row r="198" spans="1:7" ht="11.1" customHeight="1" x14ac:dyDescent="0.2">
      <c r="A198" s="56">
        <v>1</v>
      </c>
      <c r="B198" s="51" t="s">
        <v>165</v>
      </c>
      <c r="C198" s="100">
        <v>26000</v>
      </c>
      <c r="D198" s="85"/>
      <c r="E198" s="60"/>
      <c r="F198" s="55"/>
      <c r="G198" s="52"/>
    </row>
    <row r="199" spans="1:7" ht="11.1" customHeight="1" x14ac:dyDescent="0.2">
      <c r="A199" s="56">
        <v>2</v>
      </c>
      <c r="B199" s="51" t="s">
        <v>283</v>
      </c>
      <c r="C199" s="52">
        <v>47000</v>
      </c>
      <c r="D199" s="85"/>
      <c r="E199" s="56"/>
      <c r="F199" s="55"/>
      <c r="G199" s="52"/>
    </row>
    <row r="200" spans="1:7" ht="11.1" customHeight="1" x14ac:dyDescent="0.2">
      <c r="A200" s="56">
        <v>3</v>
      </c>
      <c r="B200" s="51" t="s">
        <v>284</v>
      </c>
      <c r="C200" s="52">
        <v>15000</v>
      </c>
      <c r="D200" s="85"/>
      <c r="E200" s="56"/>
      <c r="F200" s="55"/>
      <c r="G200" s="52"/>
    </row>
    <row r="201" spans="1:7" ht="11.1" customHeight="1" x14ac:dyDescent="0.2">
      <c r="A201" s="56">
        <v>4</v>
      </c>
      <c r="B201" s="51" t="s">
        <v>285</v>
      </c>
      <c r="C201" s="52">
        <v>64000</v>
      </c>
      <c r="D201" s="85"/>
      <c r="E201" s="56"/>
      <c r="F201" s="51"/>
      <c r="G201" s="52"/>
    </row>
    <row r="202" spans="1:7" ht="11.1" customHeight="1" x14ac:dyDescent="0.2">
      <c r="A202" s="56">
        <v>5</v>
      </c>
      <c r="B202" s="55" t="s">
        <v>334</v>
      </c>
      <c r="C202" s="100">
        <v>71000</v>
      </c>
      <c r="D202" s="85"/>
      <c r="E202" s="56"/>
      <c r="F202" s="55"/>
      <c r="G202" s="52"/>
    </row>
    <row r="203" spans="1:7" ht="11.1" customHeight="1" x14ac:dyDescent="0.2">
      <c r="A203" s="56">
        <v>6</v>
      </c>
      <c r="B203" s="55" t="s">
        <v>186</v>
      </c>
      <c r="C203" s="52">
        <v>54000</v>
      </c>
      <c r="D203" s="85"/>
      <c r="E203" s="56"/>
      <c r="F203" s="55"/>
      <c r="G203" s="52"/>
    </row>
    <row r="204" spans="1:7" ht="11.1" customHeight="1" x14ac:dyDescent="0.2">
      <c r="A204" s="56">
        <v>7</v>
      </c>
      <c r="B204" s="51" t="s">
        <v>286</v>
      </c>
      <c r="C204" s="52">
        <v>74000</v>
      </c>
      <c r="D204" s="85"/>
      <c r="E204" s="56"/>
      <c r="F204" s="55"/>
      <c r="G204" s="52"/>
    </row>
    <row r="205" spans="1:7" ht="11.1" customHeight="1" x14ac:dyDescent="0.2">
      <c r="A205" s="56">
        <v>8</v>
      </c>
      <c r="B205" s="51" t="s">
        <v>287</v>
      </c>
      <c r="C205" s="52">
        <v>20000</v>
      </c>
      <c r="D205" s="85"/>
      <c r="E205" s="56"/>
      <c r="F205" s="55"/>
      <c r="G205" s="52"/>
    </row>
    <row r="206" spans="1:7" ht="11.1" customHeight="1" x14ac:dyDescent="0.2">
      <c r="A206" s="56">
        <v>9</v>
      </c>
      <c r="B206" s="51" t="s">
        <v>288</v>
      </c>
      <c r="C206" s="54">
        <v>70000</v>
      </c>
      <c r="D206" s="85"/>
      <c r="E206" s="56"/>
      <c r="F206" s="55"/>
      <c r="G206" s="52"/>
    </row>
    <row r="207" spans="1:7" ht="11.1" customHeight="1" x14ac:dyDescent="0.2">
      <c r="A207" s="56"/>
      <c r="B207" s="55"/>
      <c r="C207" s="100"/>
      <c r="D207" s="85"/>
      <c r="E207" s="56"/>
      <c r="F207" s="55"/>
      <c r="G207" s="52"/>
    </row>
    <row r="208" spans="1:7" ht="11.1" customHeight="1" x14ac:dyDescent="0.2">
      <c r="A208" s="56"/>
      <c r="B208" s="51"/>
      <c r="C208" s="54"/>
      <c r="D208" s="85"/>
      <c r="E208" s="56"/>
      <c r="F208" s="55"/>
      <c r="G208" s="52"/>
    </row>
    <row r="209" spans="1:7" ht="11.1" customHeight="1" x14ac:dyDescent="0.2">
      <c r="A209" s="56"/>
      <c r="B209" s="55"/>
      <c r="C209" s="52"/>
      <c r="D209" s="85"/>
      <c r="E209" s="56"/>
      <c r="F209" s="51"/>
      <c r="G209" s="52"/>
    </row>
    <row r="210" spans="1:7" ht="11.1" customHeight="1" x14ac:dyDescent="0.2">
      <c r="A210" s="139" t="s">
        <v>6</v>
      </c>
      <c r="B210" s="140"/>
      <c r="C210" s="70">
        <f>SUM(C164:C209)</f>
        <v>44183600</v>
      </c>
      <c r="D210" s="85"/>
      <c r="E210" s="139" t="s">
        <v>348</v>
      </c>
      <c r="F210" s="140"/>
      <c r="G210" s="70">
        <f>SUM(G164:G209)</f>
        <v>49713600</v>
      </c>
    </row>
    <row r="211" spans="1:7" ht="11.1" customHeight="1" x14ac:dyDescent="0.2">
      <c r="A211" s="135"/>
      <c r="B211" s="135"/>
      <c r="C211" s="76"/>
      <c r="D211" s="85"/>
      <c r="E211" s="135"/>
      <c r="F211" s="135"/>
      <c r="G211" s="76"/>
    </row>
    <row r="212" spans="1:7" ht="11.1" customHeight="1" x14ac:dyDescent="0.2">
      <c r="A212" s="135"/>
      <c r="B212" s="135"/>
      <c r="C212" s="76"/>
      <c r="D212" s="85"/>
      <c r="E212" s="135"/>
      <c r="F212" s="135"/>
      <c r="G212" s="76"/>
    </row>
    <row r="213" spans="1:7" ht="11.1" customHeight="1" x14ac:dyDescent="0.2">
      <c r="A213" s="160" t="s">
        <v>9</v>
      </c>
      <c r="B213" s="160"/>
      <c r="C213" s="160"/>
      <c r="D213" s="160"/>
      <c r="E213" s="160"/>
      <c r="F213" s="160"/>
      <c r="G213" s="160"/>
    </row>
    <row r="214" spans="1:7" ht="11.1" customHeight="1" x14ac:dyDescent="0.2">
      <c r="A214" s="142" t="s">
        <v>125</v>
      </c>
      <c r="B214" s="142"/>
      <c r="C214" s="142"/>
      <c r="D214" s="142"/>
      <c r="E214" s="142"/>
      <c r="F214" s="142"/>
      <c r="G214" s="142"/>
    </row>
    <row r="215" spans="1:7" ht="11.1" customHeight="1" x14ac:dyDescent="0.2">
      <c r="A215" s="147" t="s">
        <v>22</v>
      </c>
      <c r="B215" s="147"/>
      <c r="C215" s="147"/>
      <c r="D215" s="147"/>
      <c r="E215" s="147"/>
      <c r="F215" s="147"/>
      <c r="G215" s="147"/>
    </row>
    <row r="216" spans="1:7" ht="11.1" customHeight="1" thickBot="1" x14ac:dyDescent="0.25">
      <c r="A216" s="128" t="s">
        <v>0</v>
      </c>
      <c r="B216" s="91" t="s">
        <v>1</v>
      </c>
      <c r="C216" s="91" t="s">
        <v>5</v>
      </c>
      <c r="D216" s="58"/>
      <c r="E216" s="128" t="s">
        <v>0</v>
      </c>
      <c r="F216" s="91" t="s">
        <v>1</v>
      </c>
      <c r="G216" s="91" t="s">
        <v>5</v>
      </c>
    </row>
    <row r="217" spans="1:7" ht="11.1" customHeight="1" x14ac:dyDescent="0.2">
      <c r="A217" s="79"/>
      <c r="B217" s="130"/>
      <c r="C217" s="131"/>
      <c r="D217" s="96"/>
      <c r="E217" s="79"/>
      <c r="F217" s="80" t="s">
        <v>7</v>
      </c>
      <c r="G217" s="81">
        <f>C265</f>
        <v>31790811</v>
      </c>
    </row>
    <row r="218" spans="1:7" ht="11.1" customHeight="1" x14ac:dyDescent="0.2">
      <c r="A218" s="33" t="s">
        <v>68</v>
      </c>
      <c r="B218" s="62" t="s">
        <v>39</v>
      </c>
      <c r="C218" s="100"/>
      <c r="D218" s="83"/>
      <c r="E218" s="28"/>
      <c r="F218" s="51"/>
      <c r="G218" s="100"/>
    </row>
    <row r="219" spans="1:7" ht="11.1" customHeight="1" x14ac:dyDescent="0.2">
      <c r="A219" s="56"/>
      <c r="B219" s="51"/>
      <c r="C219" s="100"/>
      <c r="D219" s="96"/>
      <c r="E219" s="63"/>
      <c r="F219" s="55"/>
      <c r="G219" s="52"/>
    </row>
    <row r="220" spans="1:7" ht="11.1" customHeight="1" x14ac:dyDescent="0.2">
      <c r="A220" s="63" t="s">
        <v>48</v>
      </c>
      <c r="B220" s="69" t="s">
        <v>338</v>
      </c>
      <c r="C220" s="52"/>
      <c r="D220" s="96"/>
      <c r="E220" s="63" t="s">
        <v>70</v>
      </c>
      <c r="F220" s="64" t="s">
        <v>72</v>
      </c>
      <c r="G220" s="54"/>
    </row>
    <row r="221" spans="1:7" ht="11.1" customHeight="1" x14ac:dyDescent="0.2">
      <c r="A221" s="56"/>
      <c r="B221" s="62" t="s">
        <v>339</v>
      </c>
      <c r="C221" s="100"/>
      <c r="D221" s="96"/>
      <c r="E221" s="63"/>
      <c r="F221" s="64" t="s">
        <v>73</v>
      </c>
      <c r="G221" s="52"/>
    </row>
    <row r="222" spans="1:7" ht="11.1" customHeight="1" x14ac:dyDescent="0.2">
      <c r="A222" s="95">
        <v>1</v>
      </c>
      <c r="B222" s="55" t="s">
        <v>317</v>
      </c>
      <c r="C222" s="52">
        <v>5250000</v>
      </c>
      <c r="D222" s="96"/>
      <c r="E222" s="56">
        <v>1</v>
      </c>
      <c r="F222" s="55" t="s">
        <v>201</v>
      </c>
      <c r="G222" s="52">
        <v>600000</v>
      </c>
    </row>
    <row r="223" spans="1:7" ht="11.1" customHeight="1" x14ac:dyDescent="0.2">
      <c r="A223" s="56"/>
      <c r="B223" s="62" t="s">
        <v>340</v>
      </c>
      <c r="C223" s="100"/>
      <c r="D223" s="96"/>
      <c r="E223" s="56">
        <v>2</v>
      </c>
      <c r="F223" s="55" t="s">
        <v>202</v>
      </c>
      <c r="G223" s="52">
        <v>500000</v>
      </c>
    </row>
    <row r="224" spans="1:7" ht="11.1" customHeight="1" x14ac:dyDescent="0.2">
      <c r="A224" s="60">
        <v>1</v>
      </c>
      <c r="B224" s="55" t="s">
        <v>315</v>
      </c>
      <c r="C224" s="52">
        <v>9650000</v>
      </c>
      <c r="D224" s="96"/>
      <c r="E224" s="56">
        <v>3</v>
      </c>
      <c r="F224" s="51" t="s">
        <v>330</v>
      </c>
      <c r="G224" s="52">
        <v>600000</v>
      </c>
    </row>
    <row r="225" spans="1:7" ht="11.1" customHeight="1" x14ac:dyDescent="0.2">
      <c r="A225" s="56"/>
      <c r="B225" s="69" t="s">
        <v>341</v>
      </c>
      <c r="C225" s="52"/>
      <c r="D225" s="96"/>
      <c r="E225" s="56"/>
      <c r="F225" s="64" t="s">
        <v>116</v>
      </c>
      <c r="G225" s="52"/>
    </row>
    <row r="226" spans="1:7" ht="11.1" customHeight="1" x14ac:dyDescent="0.2">
      <c r="A226" s="56">
        <v>1</v>
      </c>
      <c r="B226" s="55" t="s">
        <v>316</v>
      </c>
      <c r="C226" s="52">
        <v>400000</v>
      </c>
      <c r="D226" s="96"/>
      <c r="E226" s="56">
        <v>1</v>
      </c>
      <c r="F226" s="51" t="s">
        <v>319</v>
      </c>
      <c r="G226" s="52">
        <v>4200000</v>
      </c>
    </row>
    <row r="227" spans="1:7" ht="11.1" customHeight="1" x14ac:dyDescent="0.2">
      <c r="A227" s="95"/>
      <c r="B227" s="69" t="s">
        <v>342</v>
      </c>
      <c r="C227" s="52"/>
      <c r="D227" s="96"/>
      <c r="E227" s="60">
        <v>2</v>
      </c>
      <c r="F227" s="51" t="s">
        <v>320</v>
      </c>
      <c r="G227" s="52">
        <v>1200000</v>
      </c>
    </row>
    <row r="228" spans="1:7" ht="11.1" customHeight="1" x14ac:dyDescent="0.2">
      <c r="A228" s="56">
        <v>1</v>
      </c>
      <c r="B228" s="55" t="s">
        <v>318</v>
      </c>
      <c r="C228" s="52">
        <v>2600000</v>
      </c>
      <c r="D228" s="96"/>
      <c r="E228" s="56">
        <v>3</v>
      </c>
      <c r="F228" s="55" t="s">
        <v>197</v>
      </c>
      <c r="G228" s="52">
        <v>240000</v>
      </c>
    </row>
    <row r="229" spans="1:7" ht="11.1" customHeight="1" x14ac:dyDescent="0.2">
      <c r="A229" s="60"/>
      <c r="B229" s="51"/>
      <c r="C229" s="52"/>
      <c r="D229" s="96"/>
      <c r="E229" s="28"/>
      <c r="F229" s="51"/>
      <c r="G229" s="100"/>
    </row>
    <row r="230" spans="1:7" ht="11.1" customHeight="1" x14ac:dyDescent="0.2">
      <c r="A230" s="63" t="s">
        <v>108</v>
      </c>
      <c r="B230" s="69" t="s">
        <v>45</v>
      </c>
      <c r="C230" s="100"/>
      <c r="D230" s="96"/>
      <c r="E230" s="61" t="s">
        <v>88</v>
      </c>
      <c r="F230" s="62" t="s">
        <v>90</v>
      </c>
      <c r="G230" s="52"/>
    </row>
    <row r="231" spans="1:7" ht="11.1" customHeight="1" x14ac:dyDescent="0.2">
      <c r="A231" s="60"/>
      <c r="B231" s="62" t="s">
        <v>343</v>
      </c>
      <c r="C231" s="52"/>
      <c r="D231" s="96"/>
      <c r="E231" s="56">
        <v>1</v>
      </c>
      <c r="F231" s="51" t="s">
        <v>346</v>
      </c>
      <c r="G231" s="52">
        <v>400000</v>
      </c>
    </row>
    <row r="232" spans="1:7" ht="11.1" customHeight="1" x14ac:dyDescent="0.2">
      <c r="A232" s="56">
        <v>1</v>
      </c>
      <c r="B232" s="55" t="s">
        <v>195</v>
      </c>
      <c r="C232" s="52">
        <v>4484780</v>
      </c>
      <c r="D232" s="96"/>
      <c r="E232" s="60"/>
      <c r="F232" s="62"/>
      <c r="G232" s="52"/>
    </row>
    <row r="233" spans="1:7" ht="11.1" customHeight="1" x14ac:dyDescent="0.2">
      <c r="A233" s="56"/>
      <c r="B233" s="62" t="s">
        <v>344</v>
      </c>
      <c r="C233" s="100"/>
      <c r="D233" s="96"/>
      <c r="E233" s="63" t="s">
        <v>89</v>
      </c>
      <c r="F233" s="62" t="s">
        <v>64</v>
      </c>
      <c r="G233" s="52"/>
    </row>
    <row r="234" spans="1:7" ht="11.1" customHeight="1" x14ac:dyDescent="0.2">
      <c r="A234" s="95">
        <v>1</v>
      </c>
      <c r="B234" s="55" t="s">
        <v>192</v>
      </c>
      <c r="C234" s="52">
        <v>58260</v>
      </c>
      <c r="D234" s="96"/>
      <c r="E234" s="63"/>
      <c r="F234" s="62" t="s">
        <v>65</v>
      </c>
      <c r="G234" s="52"/>
    </row>
    <row r="235" spans="1:7" ht="11.1" customHeight="1" x14ac:dyDescent="0.2">
      <c r="A235" s="56">
        <v>2</v>
      </c>
      <c r="B235" s="51" t="s">
        <v>193</v>
      </c>
      <c r="C235" s="100">
        <v>653324</v>
      </c>
      <c r="D235" s="96"/>
      <c r="E235" s="60"/>
      <c r="F235" s="62" t="s">
        <v>33</v>
      </c>
      <c r="G235" s="52"/>
    </row>
    <row r="236" spans="1:7" ht="11.1" customHeight="1" x14ac:dyDescent="0.2">
      <c r="A236" s="60">
        <v>3</v>
      </c>
      <c r="B236" s="51" t="s">
        <v>194</v>
      </c>
      <c r="C236" s="52">
        <v>566500</v>
      </c>
      <c r="D236" s="96"/>
      <c r="E236" s="56"/>
      <c r="F236" s="62" t="s">
        <v>34</v>
      </c>
      <c r="G236" s="100"/>
    </row>
    <row r="237" spans="1:7" ht="11.1" customHeight="1" x14ac:dyDescent="0.2">
      <c r="A237" s="56"/>
      <c r="B237" s="62" t="s">
        <v>345</v>
      </c>
      <c r="C237" s="100"/>
      <c r="D237" s="96"/>
      <c r="E237" s="56">
        <v>1</v>
      </c>
      <c r="F237" s="55" t="s">
        <v>139</v>
      </c>
      <c r="G237" s="52">
        <v>1257000</v>
      </c>
    </row>
    <row r="238" spans="1:7" ht="11.1" customHeight="1" x14ac:dyDescent="0.2">
      <c r="A238" s="60"/>
      <c r="B238" s="62" t="s">
        <v>67</v>
      </c>
      <c r="C238" s="52"/>
      <c r="D238" s="96"/>
      <c r="E238" s="56"/>
      <c r="F238" s="55" t="s">
        <v>69</v>
      </c>
      <c r="G238" s="52"/>
    </row>
    <row r="239" spans="1:7" ht="11.1" customHeight="1" x14ac:dyDescent="0.2">
      <c r="A239" s="56">
        <v>1</v>
      </c>
      <c r="B239" s="51" t="s">
        <v>189</v>
      </c>
      <c r="C239" s="100">
        <v>817200</v>
      </c>
      <c r="D239" s="96"/>
      <c r="E239" s="56">
        <v>2</v>
      </c>
      <c r="F239" s="55" t="s">
        <v>139</v>
      </c>
      <c r="G239" s="52">
        <v>1929000</v>
      </c>
    </row>
    <row r="240" spans="1:7" ht="11.1" customHeight="1" x14ac:dyDescent="0.2">
      <c r="A240" s="56">
        <v>2</v>
      </c>
      <c r="B240" s="119" t="s">
        <v>190</v>
      </c>
      <c r="C240" s="52">
        <v>320000</v>
      </c>
      <c r="D240" s="83"/>
      <c r="E240" s="56"/>
      <c r="F240" s="55" t="s">
        <v>62</v>
      </c>
      <c r="G240" s="52"/>
    </row>
    <row r="241" spans="1:7" ht="11.1" customHeight="1" x14ac:dyDescent="0.2">
      <c r="A241" s="56">
        <v>3</v>
      </c>
      <c r="B241" s="55" t="s">
        <v>196</v>
      </c>
      <c r="C241" s="52">
        <v>200000</v>
      </c>
      <c r="D241" s="96"/>
      <c r="E241" s="56">
        <v>3</v>
      </c>
      <c r="F241" s="55" t="s">
        <v>139</v>
      </c>
      <c r="G241" s="52">
        <v>643000</v>
      </c>
    </row>
    <row r="242" spans="1:7" ht="11.1" customHeight="1" x14ac:dyDescent="0.2">
      <c r="A242" s="56">
        <v>4</v>
      </c>
      <c r="B242" s="55" t="s">
        <v>203</v>
      </c>
      <c r="C242" s="100">
        <v>100000</v>
      </c>
      <c r="D242" s="96"/>
      <c r="E242" s="56"/>
      <c r="F242" s="55" t="s">
        <v>63</v>
      </c>
      <c r="G242" s="52"/>
    </row>
    <row r="243" spans="1:7" ht="11.1" customHeight="1" x14ac:dyDescent="0.2">
      <c r="A243" s="56">
        <v>5</v>
      </c>
      <c r="B243" s="55" t="s">
        <v>313</v>
      </c>
      <c r="C243" s="52">
        <v>625000</v>
      </c>
      <c r="D243" s="96"/>
      <c r="E243" s="56"/>
      <c r="F243" s="55"/>
      <c r="G243" s="52"/>
    </row>
    <row r="244" spans="1:7" ht="11.1" customHeight="1" x14ac:dyDescent="0.2">
      <c r="A244" s="56">
        <v>6</v>
      </c>
      <c r="B244" s="51" t="s">
        <v>329</v>
      </c>
      <c r="C244" s="100">
        <v>475000</v>
      </c>
      <c r="D244" s="96"/>
      <c r="E244" s="63"/>
      <c r="F244" s="51"/>
      <c r="G244" s="52"/>
    </row>
    <row r="245" spans="1:7" ht="11.1" customHeight="1" x14ac:dyDescent="0.2">
      <c r="A245" s="56"/>
      <c r="B245" s="51"/>
      <c r="C245" s="52"/>
      <c r="D245" s="96"/>
      <c r="E245" s="60"/>
      <c r="F245" s="57"/>
      <c r="G245" s="52"/>
    </row>
    <row r="246" spans="1:7" ht="11.1" customHeight="1" x14ac:dyDescent="0.2">
      <c r="A246" s="63" t="s">
        <v>60</v>
      </c>
      <c r="B246" s="64" t="s">
        <v>85</v>
      </c>
      <c r="C246" s="52"/>
      <c r="D246" s="96"/>
      <c r="E246" s="63"/>
      <c r="F246" s="51"/>
      <c r="G246" s="52"/>
    </row>
    <row r="247" spans="1:7" ht="11.1" customHeight="1" x14ac:dyDescent="0.2">
      <c r="A247" s="63" t="s">
        <v>4</v>
      </c>
      <c r="B247" s="64" t="s">
        <v>86</v>
      </c>
      <c r="C247" s="100"/>
      <c r="D247" s="96"/>
      <c r="E247" s="63"/>
      <c r="F247" s="51"/>
      <c r="G247" s="52"/>
    </row>
    <row r="248" spans="1:7" ht="11.1" customHeight="1" x14ac:dyDescent="0.2">
      <c r="A248" s="63"/>
      <c r="B248" s="64" t="s">
        <v>87</v>
      </c>
      <c r="C248" s="52"/>
      <c r="D248" s="96"/>
      <c r="E248" s="63"/>
      <c r="F248" s="51"/>
      <c r="G248" s="52"/>
    </row>
    <row r="249" spans="1:7" ht="11.1" customHeight="1" x14ac:dyDescent="0.2">
      <c r="A249" s="56">
        <v>1</v>
      </c>
      <c r="B249" s="51" t="s">
        <v>204</v>
      </c>
      <c r="C249" s="100">
        <v>250000</v>
      </c>
      <c r="D249" s="96"/>
      <c r="E249" s="60"/>
      <c r="F249" s="51"/>
      <c r="G249" s="52"/>
    </row>
    <row r="250" spans="1:7" ht="11.1" customHeight="1" x14ac:dyDescent="0.2">
      <c r="A250" s="56">
        <v>2</v>
      </c>
      <c r="B250" s="55" t="s">
        <v>124</v>
      </c>
      <c r="C250" s="52">
        <v>20000</v>
      </c>
      <c r="D250" s="96"/>
      <c r="E250" s="63"/>
      <c r="F250" s="51"/>
      <c r="G250" s="100"/>
    </row>
    <row r="251" spans="1:7" ht="11.1" customHeight="1" thickBot="1" x14ac:dyDescent="0.25">
      <c r="A251" s="56">
        <v>3</v>
      </c>
      <c r="B251" s="51" t="s">
        <v>205</v>
      </c>
      <c r="C251" s="52">
        <v>250000</v>
      </c>
      <c r="D251" s="83"/>
      <c r="E251" s="63"/>
      <c r="F251" s="62"/>
      <c r="G251" s="52"/>
    </row>
    <row r="252" spans="1:7" ht="11.1" customHeight="1" x14ac:dyDescent="0.2">
      <c r="A252" s="56">
        <v>4</v>
      </c>
      <c r="B252" s="55" t="s">
        <v>311</v>
      </c>
      <c r="C252" s="52">
        <v>1550000</v>
      </c>
      <c r="D252" s="96"/>
      <c r="E252" s="143" t="s">
        <v>351</v>
      </c>
      <c r="F252" s="144"/>
      <c r="G252" s="137">
        <f>SUM(G217:G251)</f>
        <v>43359811</v>
      </c>
    </row>
    <row r="253" spans="1:7" ht="11.1" customHeight="1" x14ac:dyDescent="0.2">
      <c r="A253" s="56">
        <v>5</v>
      </c>
      <c r="B253" s="51" t="s">
        <v>314</v>
      </c>
      <c r="C253" s="52">
        <v>845747</v>
      </c>
      <c r="D253" s="96"/>
      <c r="E253" s="145" t="s">
        <v>350</v>
      </c>
      <c r="F253" s="140"/>
      <c r="G253" s="138">
        <f>G210</f>
        <v>49713600</v>
      </c>
    </row>
    <row r="254" spans="1:7" ht="11.1" customHeight="1" x14ac:dyDescent="0.2">
      <c r="A254" s="56"/>
      <c r="B254" s="64" t="s">
        <v>107</v>
      </c>
      <c r="C254" s="52"/>
      <c r="D254" s="96"/>
      <c r="E254" s="150" t="s">
        <v>347</v>
      </c>
      <c r="F254" s="151"/>
      <c r="G254" s="154">
        <f>+C5+G253-G252</f>
        <v>184113302</v>
      </c>
    </row>
    <row r="255" spans="1:7" ht="11.1" customHeight="1" thickBot="1" x14ac:dyDescent="0.25">
      <c r="A255" s="56">
        <v>1</v>
      </c>
      <c r="B255" s="55" t="s">
        <v>191</v>
      </c>
      <c r="C255" s="52">
        <v>100000</v>
      </c>
      <c r="D255" s="96"/>
      <c r="E255" s="152"/>
      <c r="F255" s="153"/>
      <c r="G255" s="155"/>
    </row>
    <row r="256" spans="1:7" ht="11.1" customHeight="1" x14ac:dyDescent="0.2">
      <c r="A256" s="56">
        <v>2</v>
      </c>
      <c r="B256" s="55" t="s">
        <v>312</v>
      </c>
      <c r="C256" s="52">
        <v>50000</v>
      </c>
      <c r="D256" s="88"/>
      <c r="E256" s="89"/>
      <c r="F256" s="97" t="s">
        <v>18</v>
      </c>
      <c r="G256" s="98"/>
    </row>
    <row r="257" spans="1:7" ht="11.1" customHeight="1" x14ac:dyDescent="0.2">
      <c r="A257" s="56"/>
      <c r="B257" s="51"/>
      <c r="C257" s="100"/>
      <c r="D257" s="88"/>
      <c r="E257" s="106"/>
      <c r="F257" s="92" t="s">
        <v>19</v>
      </c>
      <c r="G257" s="107"/>
    </row>
    <row r="258" spans="1:7" ht="11.1" customHeight="1" x14ac:dyDescent="0.2">
      <c r="A258" s="63" t="s">
        <v>61</v>
      </c>
      <c r="B258" s="64" t="s">
        <v>66</v>
      </c>
      <c r="C258" s="52"/>
      <c r="D258" s="88"/>
      <c r="E258" s="106"/>
      <c r="F258" s="108" t="s">
        <v>54</v>
      </c>
      <c r="G258" s="107"/>
    </row>
    <row r="259" spans="1:7" ht="11.1" customHeight="1" thickBot="1" x14ac:dyDescent="0.25">
      <c r="A259" s="56">
        <v>1</v>
      </c>
      <c r="B259" s="55" t="s">
        <v>121</v>
      </c>
      <c r="C259" s="52">
        <v>900000</v>
      </c>
      <c r="D259" s="88"/>
      <c r="E259" s="109"/>
      <c r="F259" s="110" t="s">
        <v>20</v>
      </c>
      <c r="G259" s="111"/>
    </row>
    <row r="260" spans="1:7" ht="11.1" customHeight="1" x14ac:dyDescent="0.2">
      <c r="A260" s="56">
        <v>2</v>
      </c>
      <c r="B260" s="55" t="s">
        <v>122</v>
      </c>
      <c r="C260" s="52">
        <v>750000</v>
      </c>
      <c r="D260" s="88"/>
      <c r="E260" s="97" t="s">
        <v>21</v>
      </c>
      <c r="F260" s="72"/>
      <c r="G260" s="73"/>
    </row>
    <row r="261" spans="1:7" ht="11.1" customHeight="1" x14ac:dyDescent="0.2">
      <c r="A261" s="56">
        <v>3</v>
      </c>
      <c r="B261" s="55" t="s">
        <v>123</v>
      </c>
      <c r="C261" s="52">
        <v>800000</v>
      </c>
      <c r="D261" s="83"/>
      <c r="E261" s="92"/>
      <c r="F261" s="92"/>
      <c r="G261" s="83"/>
    </row>
    <row r="262" spans="1:7" ht="11.1" customHeight="1" x14ac:dyDescent="0.2">
      <c r="A262" s="56">
        <v>4</v>
      </c>
      <c r="B262" s="51" t="s">
        <v>337</v>
      </c>
      <c r="C262" s="100">
        <v>75000</v>
      </c>
      <c r="D262" s="83"/>
      <c r="E262" s="71"/>
      <c r="F262" s="72"/>
      <c r="G262" s="136"/>
    </row>
    <row r="263" spans="1:7" ht="11.1" customHeight="1" x14ac:dyDescent="0.2">
      <c r="A263" s="56"/>
      <c r="B263" s="51"/>
      <c r="C263" s="52"/>
      <c r="D263" s="83"/>
      <c r="E263" s="127"/>
      <c r="F263" s="126"/>
      <c r="G263" s="76"/>
    </row>
    <row r="264" spans="1:7" ht="11.1" customHeight="1" x14ac:dyDescent="0.2">
      <c r="A264" s="56"/>
      <c r="B264" s="55"/>
      <c r="C264" s="52"/>
      <c r="D264" s="66"/>
      <c r="E264" s="120"/>
      <c r="F264" s="134" t="s">
        <v>12</v>
      </c>
      <c r="G264" s="83"/>
    </row>
    <row r="265" spans="1:7" ht="11.1" customHeight="1" x14ac:dyDescent="0.2">
      <c r="A265" s="139" t="s">
        <v>6</v>
      </c>
      <c r="B265" s="140"/>
      <c r="C265" s="70">
        <f>SUM(C219:C264)</f>
        <v>31790811</v>
      </c>
      <c r="D265" s="82"/>
      <c r="E265" s="120"/>
      <c r="F265" s="133" t="s">
        <v>13</v>
      </c>
      <c r="G265" s="83"/>
    </row>
    <row r="266" spans="1:7" ht="11.1" customHeight="1" x14ac:dyDescent="0.2">
      <c r="D266" s="16"/>
    </row>
    <row r="267" spans="1:7" ht="11.1" customHeight="1" x14ac:dyDescent="0.2">
      <c r="D267" s="16"/>
    </row>
    <row r="268" spans="1:7" ht="11.1" customHeight="1" x14ac:dyDescent="0.2">
      <c r="D268" s="16"/>
    </row>
    <row r="269" spans="1:7" ht="11.1" customHeight="1" x14ac:dyDescent="0.2">
      <c r="D269" s="16"/>
    </row>
    <row r="270" spans="1:7" ht="11.1" customHeight="1" x14ac:dyDescent="0.2">
      <c r="D270" s="16"/>
    </row>
    <row r="271" spans="1:7" ht="11.1" customHeight="1" x14ac:dyDescent="0.2">
      <c r="D271" s="16"/>
    </row>
    <row r="272" spans="1:7" ht="11.1" customHeight="1" x14ac:dyDescent="0.2">
      <c r="D272" s="16"/>
    </row>
    <row r="273" spans="4:4" ht="11.1" customHeight="1" x14ac:dyDescent="0.2">
      <c r="D273" s="16"/>
    </row>
    <row r="274" spans="4:4" ht="11.1" customHeight="1" x14ac:dyDescent="0.2">
      <c r="D274" s="16"/>
    </row>
    <row r="275" spans="4:4" ht="11.1" customHeight="1" x14ac:dyDescent="0.2">
      <c r="D275" s="16"/>
    </row>
    <row r="276" spans="4:4" ht="11.1" customHeight="1" x14ac:dyDescent="0.2">
      <c r="D276" s="16"/>
    </row>
    <row r="277" spans="4:4" ht="11.1" customHeight="1" x14ac:dyDescent="0.2">
      <c r="D277" s="16"/>
    </row>
    <row r="278" spans="4:4" ht="11.1" customHeight="1" x14ac:dyDescent="0.2">
      <c r="D278" s="16"/>
    </row>
    <row r="279" spans="4:4" ht="11.1" customHeight="1" x14ac:dyDescent="0.2">
      <c r="D279" s="16"/>
    </row>
    <row r="280" spans="4:4" ht="11.1" customHeight="1" x14ac:dyDescent="0.2">
      <c r="D280" s="16"/>
    </row>
    <row r="281" spans="4:4" ht="11.1" customHeight="1" x14ac:dyDescent="0.2">
      <c r="D281" s="16"/>
    </row>
    <row r="282" spans="4:4" ht="11.1" customHeight="1" x14ac:dyDescent="0.2">
      <c r="D282" s="16"/>
    </row>
    <row r="283" spans="4:4" ht="11.1" customHeight="1" x14ac:dyDescent="0.2">
      <c r="D283" s="16"/>
    </row>
    <row r="284" spans="4:4" ht="11.1" customHeight="1" x14ac:dyDescent="0.2">
      <c r="D284" s="16"/>
    </row>
    <row r="285" spans="4:4" ht="11.1" customHeight="1" x14ac:dyDescent="0.2">
      <c r="D285" s="16"/>
    </row>
    <row r="286" spans="4:4" ht="11.1" customHeight="1" x14ac:dyDescent="0.2">
      <c r="D286" s="16"/>
    </row>
    <row r="287" spans="4:4" ht="11.1" customHeight="1" x14ac:dyDescent="0.2">
      <c r="D287" s="16"/>
    </row>
    <row r="288" spans="4:4" ht="11.1" customHeight="1" x14ac:dyDescent="0.2">
      <c r="D288" s="16"/>
    </row>
    <row r="289" spans="4:4" ht="11.1" customHeight="1" x14ac:dyDescent="0.2">
      <c r="D289" s="16"/>
    </row>
    <row r="290" spans="4:4" ht="11.1" customHeight="1" x14ac:dyDescent="0.2">
      <c r="D290" s="16"/>
    </row>
    <row r="291" spans="4:4" ht="11.1" customHeight="1" x14ac:dyDescent="0.2">
      <c r="D291" s="16"/>
    </row>
    <row r="292" spans="4:4" ht="11.1" customHeight="1" x14ac:dyDescent="0.2">
      <c r="D292" s="16"/>
    </row>
    <row r="293" spans="4:4" ht="11.1" customHeight="1" x14ac:dyDescent="0.2">
      <c r="D293" s="16"/>
    </row>
    <row r="294" spans="4:4" ht="11.1" customHeight="1" x14ac:dyDescent="0.2">
      <c r="D294" s="16"/>
    </row>
    <row r="295" spans="4:4" ht="11.1" customHeight="1" x14ac:dyDescent="0.2">
      <c r="D295" s="16"/>
    </row>
    <row r="296" spans="4:4" ht="11.1" customHeight="1" x14ac:dyDescent="0.2">
      <c r="D296" s="16"/>
    </row>
    <row r="297" spans="4:4" ht="11.1" customHeight="1" x14ac:dyDescent="0.2">
      <c r="D297" s="16"/>
    </row>
    <row r="298" spans="4:4" ht="11.1" customHeight="1" x14ac:dyDescent="0.2">
      <c r="D298" s="16"/>
    </row>
    <row r="299" spans="4:4" ht="11.1" customHeight="1" x14ac:dyDescent="0.2">
      <c r="D299" s="16"/>
    </row>
    <row r="300" spans="4:4" ht="11.1" customHeight="1" x14ac:dyDescent="0.2">
      <c r="D300" s="16"/>
    </row>
    <row r="301" spans="4:4" ht="11.1" customHeight="1" x14ac:dyDescent="0.2">
      <c r="D301" s="16"/>
    </row>
    <row r="302" spans="4:4" ht="11.1" customHeight="1" x14ac:dyDescent="0.2">
      <c r="D302" s="16"/>
    </row>
    <row r="303" spans="4:4" ht="11.1" customHeight="1" x14ac:dyDescent="0.2">
      <c r="D303" s="16"/>
    </row>
    <row r="304" spans="4:4" ht="11.1" customHeight="1" x14ac:dyDescent="0.2">
      <c r="D304" s="16"/>
    </row>
    <row r="305" spans="4:4" ht="11.1" customHeight="1" x14ac:dyDescent="0.2">
      <c r="D305" s="16"/>
    </row>
    <row r="306" spans="4:4" ht="11.1" customHeight="1" x14ac:dyDescent="0.2">
      <c r="D306" s="16"/>
    </row>
    <row r="307" spans="4:4" ht="11.1" customHeight="1" x14ac:dyDescent="0.2">
      <c r="D307" s="16"/>
    </row>
    <row r="308" spans="4:4" ht="11.1" customHeight="1" x14ac:dyDescent="0.2">
      <c r="D308" s="16"/>
    </row>
    <row r="309" spans="4:4" ht="11.1" customHeight="1" x14ac:dyDescent="0.2">
      <c r="D309" s="16"/>
    </row>
    <row r="310" spans="4:4" ht="11.1" customHeight="1" x14ac:dyDescent="0.2">
      <c r="D310" s="16"/>
    </row>
    <row r="311" spans="4:4" ht="11.1" customHeight="1" x14ac:dyDescent="0.2">
      <c r="D311" s="16"/>
    </row>
    <row r="312" spans="4:4" ht="11.1" customHeight="1" x14ac:dyDescent="0.2">
      <c r="D312" s="16"/>
    </row>
    <row r="313" spans="4:4" ht="11.1" customHeight="1" x14ac:dyDescent="0.2">
      <c r="D313" s="16"/>
    </row>
    <row r="314" spans="4:4" ht="11.1" customHeight="1" x14ac:dyDescent="0.2">
      <c r="D314" s="16"/>
    </row>
    <row r="315" spans="4:4" ht="11.1" customHeight="1" x14ac:dyDescent="0.2">
      <c r="D315" s="16"/>
    </row>
    <row r="316" spans="4:4" ht="11.1" customHeight="1" x14ac:dyDescent="0.2">
      <c r="D316" s="16"/>
    </row>
    <row r="317" spans="4:4" ht="11.1" customHeight="1" x14ac:dyDescent="0.2">
      <c r="D317" s="16"/>
    </row>
    <row r="318" spans="4:4" ht="11.1" customHeight="1" x14ac:dyDescent="0.2">
      <c r="D318" s="16"/>
    </row>
    <row r="319" spans="4:4" ht="11.1" customHeight="1" x14ac:dyDescent="0.2">
      <c r="D319" s="16"/>
    </row>
    <row r="320" spans="4:4" ht="11.1" customHeight="1" x14ac:dyDescent="0.2">
      <c r="D320" s="16"/>
    </row>
    <row r="321" spans="4:4" ht="11.1" customHeight="1" x14ac:dyDescent="0.2">
      <c r="D321" s="16"/>
    </row>
    <row r="322" spans="4:4" ht="11.1" customHeight="1" x14ac:dyDescent="0.2">
      <c r="D322" s="16"/>
    </row>
    <row r="323" spans="4:4" ht="11.1" customHeight="1" x14ac:dyDescent="0.2">
      <c r="D323" s="16"/>
    </row>
    <row r="324" spans="4:4" ht="11.1" customHeight="1" x14ac:dyDescent="0.2">
      <c r="D324" s="16"/>
    </row>
    <row r="325" spans="4:4" ht="11.1" customHeight="1" x14ac:dyDescent="0.2">
      <c r="D325" s="16"/>
    </row>
    <row r="326" spans="4:4" ht="11.1" customHeight="1" x14ac:dyDescent="0.2">
      <c r="D326" s="16"/>
    </row>
    <row r="327" spans="4:4" ht="11.1" customHeight="1" x14ac:dyDescent="0.2">
      <c r="D327" s="16"/>
    </row>
    <row r="328" spans="4:4" ht="11.1" customHeight="1" x14ac:dyDescent="0.2">
      <c r="D328" s="16"/>
    </row>
    <row r="329" spans="4:4" ht="11.1" customHeight="1" x14ac:dyDescent="0.2">
      <c r="D329" s="16"/>
    </row>
    <row r="330" spans="4:4" ht="11.1" customHeight="1" x14ac:dyDescent="0.2">
      <c r="D330" s="16"/>
    </row>
    <row r="331" spans="4:4" ht="11.1" customHeight="1" x14ac:dyDescent="0.2">
      <c r="D331" s="16"/>
    </row>
    <row r="332" spans="4:4" ht="11.1" customHeight="1" x14ac:dyDescent="0.2">
      <c r="D332" s="16"/>
    </row>
    <row r="333" spans="4:4" ht="11.1" customHeight="1" x14ac:dyDescent="0.2">
      <c r="D333" s="16"/>
    </row>
    <row r="334" spans="4:4" ht="11.1" customHeight="1" x14ac:dyDescent="0.2">
      <c r="D334" s="16"/>
    </row>
    <row r="335" spans="4:4" ht="11.1" customHeight="1" x14ac:dyDescent="0.2">
      <c r="D335" s="16"/>
    </row>
    <row r="336" spans="4:4" ht="11.1" customHeight="1" x14ac:dyDescent="0.2">
      <c r="D336" s="16"/>
    </row>
    <row r="337" spans="4:4" ht="11.1" customHeight="1" x14ac:dyDescent="0.2">
      <c r="D337" s="16"/>
    </row>
    <row r="338" spans="4:4" ht="11.1" customHeight="1" x14ac:dyDescent="0.2">
      <c r="D338" s="16"/>
    </row>
    <row r="339" spans="4:4" ht="11.1" customHeight="1" x14ac:dyDescent="0.2">
      <c r="D339" s="16"/>
    </row>
    <row r="340" spans="4:4" ht="11.1" customHeight="1" x14ac:dyDescent="0.2">
      <c r="D340" s="16"/>
    </row>
    <row r="341" spans="4:4" ht="11.1" customHeight="1" x14ac:dyDescent="0.2">
      <c r="D341" s="16"/>
    </row>
    <row r="342" spans="4:4" ht="11.1" customHeight="1" x14ac:dyDescent="0.2">
      <c r="D342" s="16"/>
    </row>
    <row r="343" spans="4:4" ht="11.1" customHeight="1" x14ac:dyDescent="0.2">
      <c r="D343" s="16"/>
    </row>
    <row r="344" spans="4:4" ht="11.1" customHeight="1" x14ac:dyDescent="0.2">
      <c r="D344" s="16"/>
    </row>
    <row r="345" spans="4:4" ht="11.1" customHeight="1" x14ac:dyDescent="0.2">
      <c r="D345" s="16"/>
    </row>
    <row r="346" spans="4:4" ht="11.1" customHeight="1" x14ac:dyDescent="0.2">
      <c r="D346" s="16"/>
    </row>
    <row r="347" spans="4:4" ht="11.1" customHeight="1" x14ac:dyDescent="0.2">
      <c r="D347" s="16"/>
    </row>
    <row r="348" spans="4:4" ht="11.1" customHeight="1" x14ac:dyDescent="0.2">
      <c r="D348" s="16"/>
    </row>
    <row r="349" spans="4:4" ht="11.1" customHeight="1" x14ac:dyDescent="0.2">
      <c r="D349" s="16"/>
    </row>
    <row r="350" spans="4:4" ht="11.1" customHeight="1" x14ac:dyDescent="0.2">
      <c r="D350" s="16"/>
    </row>
    <row r="351" spans="4:4" ht="11.1" customHeight="1" x14ac:dyDescent="0.2">
      <c r="D351" s="16"/>
    </row>
    <row r="352" spans="4:4" ht="11.1" customHeight="1" x14ac:dyDescent="0.2">
      <c r="D352" s="16"/>
    </row>
    <row r="353" spans="4:4" ht="11.1" customHeight="1" x14ac:dyDescent="0.2">
      <c r="D353" s="16"/>
    </row>
    <row r="354" spans="4:4" ht="11.1" customHeight="1" x14ac:dyDescent="0.2">
      <c r="D354" s="16"/>
    </row>
    <row r="355" spans="4:4" ht="11.1" customHeight="1" x14ac:dyDescent="0.2">
      <c r="D355" s="16"/>
    </row>
    <row r="356" spans="4:4" ht="11.1" customHeight="1" x14ac:dyDescent="0.2">
      <c r="D356" s="16"/>
    </row>
    <row r="357" spans="4:4" ht="11.1" customHeight="1" x14ac:dyDescent="0.2">
      <c r="D357" s="16"/>
    </row>
    <row r="358" spans="4:4" ht="11.1" customHeight="1" x14ac:dyDescent="0.2">
      <c r="D358" s="16"/>
    </row>
    <row r="359" spans="4:4" ht="11.1" customHeight="1" x14ac:dyDescent="0.2">
      <c r="D359" s="16"/>
    </row>
    <row r="360" spans="4:4" ht="11.1" customHeight="1" x14ac:dyDescent="0.2">
      <c r="D360" s="16"/>
    </row>
    <row r="361" spans="4:4" ht="11.1" customHeight="1" x14ac:dyDescent="0.2">
      <c r="D361" s="16"/>
    </row>
    <row r="362" spans="4:4" ht="11.1" customHeight="1" x14ac:dyDescent="0.2">
      <c r="D362" s="16"/>
    </row>
    <row r="363" spans="4:4" ht="11.1" customHeight="1" x14ac:dyDescent="0.2">
      <c r="D363" s="16"/>
    </row>
    <row r="364" spans="4:4" ht="11.1" customHeight="1" x14ac:dyDescent="0.2">
      <c r="D364" s="16"/>
    </row>
    <row r="365" spans="4:4" ht="11.1" customHeight="1" x14ac:dyDescent="0.2">
      <c r="D365" s="16"/>
    </row>
    <row r="366" spans="4:4" ht="11.1" customHeight="1" x14ac:dyDescent="0.2">
      <c r="D366" s="16"/>
    </row>
    <row r="367" spans="4:4" ht="11.1" customHeight="1" x14ac:dyDescent="0.2">
      <c r="D367" s="16"/>
    </row>
    <row r="368" spans="4:4" ht="11.1" customHeight="1" x14ac:dyDescent="0.2">
      <c r="D368" s="16"/>
    </row>
    <row r="369" spans="4:4" ht="11.1" customHeight="1" x14ac:dyDescent="0.2">
      <c r="D369" s="16"/>
    </row>
    <row r="370" spans="4:4" ht="11.1" customHeight="1" x14ac:dyDescent="0.2">
      <c r="D370" s="16"/>
    </row>
    <row r="371" spans="4:4" ht="11.1" customHeight="1" x14ac:dyDescent="0.2">
      <c r="D371" s="16"/>
    </row>
    <row r="372" spans="4:4" ht="11.1" customHeight="1" x14ac:dyDescent="0.2">
      <c r="D372" s="16"/>
    </row>
    <row r="373" spans="4:4" ht="11.1" customHeight="1" x14ac:dyDescent="0.2">
      <c r="D373" s="16"/>
    </row>
    <row r="374" spans="4:4" ht="11.1" customHeight="1" x14ac:dyDescent="0.2">
      <c r="D374" s="16"/>
    </row>
    <row r="375" spans="4:4" ht="11.1" customHeight="1" x14ac:dyDescent="0.2">
      <c r="D375" s="16"/>
    </row>
    <row r="376" spans="4:4" ht="11.1" customHeight="1" x14ac:dyDescent="0.2">
      <c r="D376" s="16"/>
    </row>
    <row r="377" spans="4:4" ht="11.1" customHeight="1" x14ac:dyDescent="0.2">
      <c r="D377" s="16"/>
    </row>
    <row r="378" spans="4:4" ht="11.1" customHeight="1" x14ac:dyDescent="0.2">
      <c r="D378" s="16"/>
    </row>
    <row r="379" spans="4:4" ht="11.1" customHeight="1" x14ac:dyDescent="0.2">
      <c r="D379" s="16"/>
    </row>
    <row r="380" spans="4:4" ht="11.1" customHeight="1" x14ac:dyDescent="0.2">
      <c r="D380" s="16"/>
    </row>
    <row r="381" spans="4:4" ht="11.1" customHeight="1" x14ac:dyDescent="0.2">
      <c r="D381" s="16"/>
    </row>
    <row r="382" spans="4:4" ht="11.1" customHeight="1" x14ac:dyDescent="0.2">
      <c r="D382" s="16"/>
    </row>
    <row r="383" spans="4:4" ht="11.1" customHeight="1" x14ac:dyDescent="0.2">
      <c r="D383" s="16"/>
    </row>
    <row r="384" spans="4:4" ht="11.1" customHeight="1" x14ac:dyDescent="0.2">
      <c r="D384" s="16"/>
    </row>
    <row r="385" spans="4:4" ht="11.1" customHeight="1" x14ac:dyDescent="0.2">
      <c r="D385" s="16"/>
    </row>
    <row r="386" spans="4:4" ht="11.1" customHeight="1" x14ac:dyDescent="0.2">
      <c r="D386" s="16"/>
    </row>
    <row r="387" spans="4:4" ht="11.1" customHeight="1" x14ac:dyDescent="0.2">
      <c r="D387" s="16"/>
    </row>
    <row r="388" spans="4:4" ht="11.1" customHeight="1" x14ac:dyDescent="0.2">
      <c r="D388" s="16"/>
    </row>
    <row r="389" spans="4:4" ht="11.1" customHeight="1" x14ac:dyDescent="0.2">
      <c r="D389" s="16"/>
    </row>
    <row r="390" spans="4:4" ht="11.1" customHeight="1" x14ac:dyDescent="0.2">
      <c r="D390" s="16"/>
    </row>
    <row r="391" spans="4:4" ht="11.1" customHeight="1" x14ac:dyDescent="0.2">
      <c r="D391" s="16"/>
    </row>
    <row r="392" spans="4:4" ht="11.1" customHeight="1" x14ac:dyDescent="0.2">
      <c r="D392" s="16"/>
    </row>
    <row r="393" spans="4:4" ht="11.1" customHeight="1" x14ac:dyDescent="0.2">
      <c r="D393" s="16"/>
    </row>
    <row r="394" spans="4:4" ht="11.1" customHeight="1" x14ac:dyDescent="0.2">
      <c r="D394" s="16"/>
    </row>
    <row r="395" spans="4:4" ht="11.1" customHeight="1" x14ac:dyDescent="0.2">
      <c r="D395" s="16"/>
    </row>
    <row r="396" spans="4:4" ht="11.1" customHeight="1" x14ac:dyDescent="0.2">
      <c r="D396" s="16"/>
    </row>
    <row r="397" spans="4:4" ht="11.1" customHeight="1" x14ac:dyDescent="0.2">
      <c r="D397" s="16"/>
    </row>
    <row r="398" spans="4:4" ht="11.1" customHeight="1" x14ac:dyDescent="0.2">
      <c r="D398" s="16"/>
    </row>
    <row r="399" spans="4:4" ht="11.1" customHeight="1" x14ac:dyDescent="0.2">
      <c r="D399" s="16"/>
    </row>
    <row r="400" spans="4:4" ht="11.1" customHeight="1" x14ac:dyDescent="0.2">
      <c r="D400" s="16"/>
    </row>
    <row r="401" spans="4:4" ht="11.1" customHeight="1" x14ac:dyDescent="0.2">
      <c r="D401" s="16"/>
    </row>
    <row r="402" spans="4:4" ht="11.1" customHeight="1" x14ac:dyDescent="0.2">
      <c r="D402" s="16"/>
    </row>
    <row r="403" spans="4:4" ht="11.1" customHeight="1" x14ac:dyDescent="0.2">
      <c r="D403" s="16"/>
    </row>
    <row r="404" spans="4:4" ht="11.1" customHeight="1" x14ac:dyDescent="0.2">
      <c r="D404" s="16"/>
    </row>
    <row r="405" spans="4:4" ht="11.1" customHeight="1" x14ac:dyDescent="0.2">
      <c r="D405" s="16"/>
    </row>
    <row r="406" spans="4:4" ht="11.1" customHeight="1" x14ac:dyDescent="0.2">
      <c r="D406" s="16"/>
    </row>
    <row r="407" spans="4:4" ht="11.1" customHeight="1" x14ac:dyDescent="0.2">
      <c r="D407" s="16"/>
    </row>
    <row r="408" spans="4:4" ht="11.1" customHeight="1" x14ac:dyDescent="0.2">
      <c r="D408" s="16"/>
    </row>
    <row r="409" spans="4:4" ht="11.1" customHeight="1" x14ac:dyDescent="0.2">
      <c r="D409" s="16"/>
    </row>
    <row r="410" spans="4:4" ht="11.1" customHeight="1" x14ac:dyDescent="0.2">
      <c r="D410" s="16"/>
    </row>
    <row r="411" spans="4:4" ht="11.1" customHeight="1" x14ac:dyDescent="0.2">
      <c r="D411" s="16"/>
    </row>
    <row r="412" spans="4:4" ht="11.1" customHeight="1" x14ac:dyDescent="0.2">
      <c r="D412" s="16"/>
    </row>
    <row r="413" spans="4:4" ht="11.1" customHeight="1" x14ac:dyDescent="0.2">
      <c r="D413" s="16"/>
    </row>
    <row r="414" spans="4:4" ht="11.1" customHeight="1" x14ac:dyDescent="0.2">
      <c r="D414" s="16"/>
    </row>
    <row r="415" spans="4:4" ht="11.1" customHeight="1" x14ac:dyDescent="0.2">
      <c r="D415" s="16"/>
    </row>
    <row r="416" spans="4:4" ht="11.1" customHeight="1" x14ac:dyDescent="0.2"/>
    <row r="417" ht="11.1" customHeight="1" x14ac:dyDescent="0.2"/>
    <row r="418" ht="11.1" customHeight="1" x14ac:dyDescent="0.2"/>
    <row r="419" ht="11.1" customHeight="1" x14ac:dyDescent="0.2"/>
    <row r="420" ht="11.1" customHeight="1" x14ac:dyDescent="0.2"/>
    <row r="421" ht="11.1" customHeight="1" x14ac:dyDescent="0.2"/>
    <row r="422" ht="11.1" customHeight="1" x14ac:dyDescent="0.2"/>
    <row r="423" ht="11.1" customHeight="1" x14ac:dyDescent="0.2"/>
    <row r="424" ht="11.1" customHeight="1" x14ac:dyDescent="0.2"/>
    <row r="425" ht="11.1" customHeight="1" x14ac:dyDescent="0.2"/>
    <row r="426" ht="11.1" customHeight="1" x14ac:dyDescent="0.2"/>
    <row r="427" ht="11.1" customHeight="1" x14ac:dyDescent="0.2"/>
    <row r="428" ht="11.1" customHeight="1" x14ac:dyDescent="0.2"/>
    <row r="429" ht="11.1" customHeight="1" x14ac:dyDescent="0.2"/>
    <row r="430" ht="11.1" customHeight="1" x14ac:dyDescent="0.2"/>
    <row r="431" ht="11.1" customHeight="1" x14ac:dyDescent="0.2"/>
    <row r="432" ht="11.1" customHeight="1" x14ac:dyDescent="0.2"/>
    <row r="433" ht="11.1" customHeight="1" x14ac:dyDescent="0.2"/>
    <row r="434" ht="11.1" customHeight="1" x14ac:dyDescent="0.2"/>
    <row r="435" ht="11.1" customHeight="1" x14ac:dyDescent="0.2"/>
    <row r="436" ht="11.1" customHeight="1" x14ac:dyDescent="0.2"/>
    <row r="437" ht="11.1" customHeight="1" x14ac:dyDescent="0.2"/>
    <row r="438" ht="11.1" customHeight="1" x14ac:dyDescent="0.2"/>
    <row r="439" ht="11.1" customHeight="1" x14ac:dyDescent="0.2"/>
    <row r="440" ht="11.1" customHeight="1" x14ac:dyDescent="0.2"/>
    <row r="441" ht="11.1" customHeight="1" x14ac:dyDescent="0.2"/>
    <row r="442" ht="11.1" customHeight="1" x14ac:dyDescent="0.2"/>
    <row r="443" ht="11.1" customHeight="1" x14ac:dyDescent="0.2"/>
    <row r="444" ht="11.1" customHeight="1" x14ac:dyDescent="0.2"/>
    <row r="445" ht="11.1" customHeight="1" x14ac:dyDescent="0.2"/>
    <row r="446" ht="11.1" customHeight="1" x14ac:dyDescent="0.2"/>
    <row r="447" ht="11.1" customHeight="1" x14ac:dyDescent="0.2"/>
    <row r="448" ht="11.1" customHeight="1" x14ac:dyDescent="0.2"/>
    <row r="449" ht="11.1" customHeight="1" x14ac:dyDescent="0.2"/>
    <row r="450" ht="11.1" customHeight="1" x14ac:dyDescent="0.2"/>
    <row r="451" ht="11.1" customHeight="1" x14ac:dyDescent="0.2"/>
    <row r="452" ht="11.1" customHeight="1" x14ac:dyDescent="0.2"/>
    <row r="453" ht="11.1" customHeight="1" x14ac:dyDescent="0.2"/>
    <row r="454" ht="11.1" customHeight="1" x14ac:dyDescent="0.2"/>
    <row r="455" ht="11.1" customHeight="1" x14ac:dyDescent="0.2"/>
    <row r="456" ht="11.1" customHeight="1" x14ac:dyDescent="0.2"/>
    <row r="457" ht="11.1" customHeight="1" x14ac:dyDescent="0.2"/>
    <row r="458" ht="11.1" customHeight="1" x14ac:dyDescent="0.2"/>
    <row r="459" ht="11.1" customHeight="1" x14ac:dyDescent="0.2"/>
    <row r="460" ht="11.1" customHeight="1" x14ac:dyDescent="0.2"/>
    <row r="461" ht="11.1" customHeight="1" x14ac:dyDescent="0.2"/>
  </sheetData>
  <mergeCells count="29">
    <mergeCell ref="A2:G2"/>
    <mergeCell ref="A3:G3"/>
    <mergeCell ref="A1:G1"/>
    <mergeCell ref="C5:C6"/>
    <mergeCell ref="A53:B53"/>
    <mergeCell ref="A265:B265"/>
    <mergeCell ref="A109:G109"/>
    <mergeCell ref="A215:G215"/>
    <mergeCell ref="E210:F210"/>
    <mergeCell ref="A157:B157"/>
    <mergeCell ref="E157:F157"/>
    <mergeCell ref="A162:G162"/>
    <mergeCell ref="E254:F255"/>
    <mergeCell ref="G254:G255"/>
    <mergeCell ref="A213:G213"/>
    <mergeCell ref="E252:F252"/>
    <mergeCell ref="E253:F253"/>
    <mergeCell ref="A106:B106"/>
    <mergeCell ref="E106:F106"/>
    <mergeCell ref="A54:G54"/>
    <mergeCell ref="A55:G55"/>
    <mergeCell ref="A56:G56"/>
    <mergeCell ref="A107:G107"/>
    <mergeCell ref="A108:G108"/>
    <mergeCell ref="A210:B210"/>
    <mergeCell ref="A160:G160"/>
    <mergeCell ref="A161:G161"/>
    <mergeCell ref="E53:F53"/>
    <mergeCell ref="A214:G214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view="pageBreakPreview" zoomScale="60" zoomScaleNormal="100" workbookViewId="0">
      <selection activeCell="F13" sqref="F13"/>
    </sheetView>
  </sheetViews>
  <sheetFormatPr defaultRowHeight="12.75" x14ac:dyDescent="0.2"/>
  <cols>
    <col min="1" max="1" width="10.28515625" customWidth="1"/>
    <col min="2" max="2" width="24" bestFit="1" customWidth="1"/>
    <col min="3" max="4" width="12.7109375" customWidth="1"/>
    <col min="5" max="5" width="17.42578125" customWidth="1"/>
    <col min="257" max="257" width="10.28515625" customWidth="1"/>
    <col min="258" max="258" width="24" bestFit="1" customWidth="1"/>
    <col min="259" max="260" width="12.7109375" customWidth="1"/>
    <col min="261" max="261" width="17.42578125" customWidth="1"/>
    <col min="513" max="513" width="10.28515625" customWidth="1"/>
    <col min="514" max="514" width="24" bestFit="1" customWidth="1"/>
    <col min="515" max="516" width="12.7109375" customWidth="1"/>
    <col min="517" max="517" width="17.42578125" customWidth="1"/>
    <col min="769" max="769" width="10.28515625" customWidth="1"/>
    <col min="770" max="770" width="24" bestFit="1" customWidth="1"/>
    <col min="771" max="772" width="12.7109375" customWidth="1"/>
    <col min="773" max="773" width="17.42578125" customWidth="1"/>
    <col min="1025" max="1025" width="10.28515625" customWidth="1"/>
    <col min="1026" max="1026" width="24" bestFit="1" customWidth="1"/>
    <col min="1027" max="1028" width="12.7109375" customWidth="1"/>
    <col min="1029" max="1029" width="17.42578125" customWidth="1"/>
    <col min="1281" max="1281" width="10.28515625" customWidth="1"/>
    <col min="1282" max="1282" width="24" bestFit="1" customWidth="1"/>
    <col min="1283" max="1284" width="12.7109375" customWidth="1"/>
    <col min="1285" max="1285" width="17.42578125" customWidth="1"/>
    <col min="1537" max="1537" width="10.28515625" customWidth="1"/>
    <col min="1538" max="1538" width="24" bestFit="1" customWidth="1"/>
    <col min="1539" max="1540" width="12.7109375" customWidth="1"/>
    <col min="1541" max="1541" width="17.42578125" customWidth="1"/>
    <col min="1793" max="1793" width="10.28515625" customWidth="1"/>
    <col min="1794" max="1794" width="24" bestFit="1" customWidth="1"/>
    <col min="1795" max="1796" width="12.7109375" customWidth="1"/>
    <col min="1797" max="1797" width="17.42578125" customWidth="1"/>
    <col min="2049" max="2049" width="10.28515625" customWidth="1"/>
    <col min="2050" max="2050" width="24" bestFit="1" customWidth="1"/>
    <col min="2051" max="2052" width="12.7109375" customWidth="1"/>
    <col min="2053" max="2053" width="17.42578125" customWidth="1"/>
    <col min="2305" max="2305" width="10.28515625" customWidth="1"/>
    <col min="2306" max="2306" width="24" bestFit="1" customWidth="1"/>
    <col min="2307" max="2308" width="12.7109375" customWidth="1"/>
    <col min="2309" max="2309" width="17.42578125" customWidth="1"/>
    <col min="2561" max="2561" width="10.28515625" customWidth="1"/>
    <col min="2562" max="2562" width="24" bestFit="1" customWidth="1"/>
    <col min="2563" max="2564" width="12.7109375" customWidth="1"/>
    <col min="2565" max="2565" width="17.42578125" customWidth="1"/>
    <col min="2817" max="2817" width="10.28515625" customWidth="1"/>
    <col min="2818" max="2818" width="24" bestFit="1" customWidth="1"/>
    <col min="2819" max="2820" width="12.7109375" customWidth="1"/>
    <col min="2821" max="2821" width="17.42578125" customWidth="1"/>
    <col min="3073" max="3073" width="10.28515625" customWidth="1"/>
    <col min="3074" max="3074" width="24" bestFit="1" customWidth="1"/>
    <col min="3075" max="3076" width="12.7109375" customWidth="1"/>
    <col min="3077" max="3077" width="17.42578125" customWidth="1"/>
    <col min="3329" max="3329" width="10.28515625" customWidth="1"/>
    <col min="3330" max="3330" width="24" bestFit="1" customWidth="1"/>
    <col min="3331" max="3332" width="12.7109375" customWidth="1"/>
    <col min="3333" max="3333" width="17.42578125" customWidth="1"/>
    <col min="3585" max="3585" width="10.28515625" customWidth="1"/>
    <col min="3586" max="3586" width="24" bestFit="1" customWidth="1"/>
    <col min="3587" max="3588" width="12.7109375" customWidth="1"/>
    <col min="3589" max="3589" width="17.42578125" customWidth="1"/>
    <col min="3841" max="3841" width="10.28515625" customWidth="1"/>
    <col min="3842" max="3842" width="24" bestFit="1" customWidth="1"/>
    <col min="3843" max="3844" width="12.7109375" customWidth="1"/>
    <col min="3845" max="3845" width="17.42578125" customWidth="1"/>
    <col min="4097" max="4097" width="10.28515625" customWidth="1"/>
    <col min="4098" max="4098" width="24" bestFit="1" customWidth="1"/>
    <col min="4099" max="4100" width="12.7109375" customWidth="1"/>
    <col min="4101" max="4101" width="17.42578125" customWidth="1"/>
    <col min="4353" max="4353" width="10.28515625" customWidth="1"/>
    <col min="4354" max="4354" width="24" bestFit="1" customWidth="1"/>
    <col min="4355" max="4356" width="12.7109375" customWidth="1"/>
    <col min="4357" max="4357" width="17.42578125" customWidth="1"/>
    <col min="4609" max="4609" width="10.28515625" customWidth="1"/>
    <col min="4610" max="4610" width="24" bestFit="1" customWidth="1"/>
    <col min="4611" max="4612" width="12.7109375" customWidth="1"/>
    <col min="4613" max="4613" width="17.42578125" customWidth="1"/>
    <col min="4865" max="4865" width="10.28515625" customWidth="1"/>
    <col min="4866" max="4866" width="24" bestFit="1" customWidth="1"/>
    <col min="4867" max="4868" width="12.7109375" customWidth="1"/>
    <col min="4869" max="4869" width="17.42578125" customWidth="1"/>
    <col min="5121" max="5121" width="10.28515625" customWidth="1"/>
    <col min="5122" max="5122" width="24" bestFit="1" customWidth="1"/>
    <col min="5123" max="5124" width="12.7109375" customWidth="1"/>
    <col min="5125" max="5125" width="17.42578125" customWidth="1"/>
    <col min="5377" max="5377" width="10.28515625" customWidth="1"/>
    <col min="5378" max="5378" width="24" bestFit="1" customWidth="1"/>
    <col min="5379" max="5380" width="12.7109375" customWidth="1"/>
    <col min="5381" max="5381" width="17.42578125" customWidth="1"/>
    <col min="5633" max="5633" width="10.28515625" customWidth="1"/>
    <col min="5634" max="5634" width="24" bestFit="1" customWidth="1"/>
    <col min="5635" max="5636" width="12.7109375" customWidth="1"/>
    <col min="5637" max="5637" width="17.42578125" customWidth="1"/>
    <col min="5889" max="5889" width="10.28515625" customWidth="1"/>
    <col min="5890" max="5890" width="24" bestFit="1" customWidth="1"/>
    <col min="5891" max="5892" width="12.7109375" customWidth="1"/>
    <col min="5893" max="5893" width="17.42578125" customWidth="1"/>
    <col min="6145" max="6145" width="10.28515625" customWidth="1"/>
    <col min="6146" max="6146" width="24" bestFit="1" customWidth="1"/>
    <col min="6147" max="6148" width="12.7109375" customWidth="1"/>
    <col min="6149" max="6149" width="17.42578125" customWidth="1"/>
    <col min="6401" max="6401" width="10.28515625" customWidth="1"/>
    <col min="6402" max="6402" width="24" bestFit="1" customWidth="1"/>
    <col min="6403" max="6404" width="12.7109375" customWidth="1"/>
    <col min="6405" max="6405" width="17.42578125" customWidth="1"/>
    <col min="6657" max="6657" width="10.28515625" customWidth="1"/>
    <col min="6658" max="6658" width="24" bestFit="1" customWidth="1"/>
    <col min="6659" max="6660" width="12.7109375" customWidth="1"/>
    <col min="6661" max="6661" width="17.42578125" customWidth="1"/>
    <col min="6913" max="6913" width="10.28515625" customWidth="1"/>
    <col min="6914" max="6914" width="24" bestFit="1" customWidth="1"/>
    <col min="6915" max="6916" width="12.7109375" customWidth="1"/>
    <col min="6917" max="6917" width="17.42578125" customWidth="1"/>
    <col min="7169" max="7169" width="10.28515625" customWidth="1"/>
    <col min="7170" max="7170" width="24" bestFit="1" customWidth="1"/>
    <col min="7171" max="7172" width="12.7109375" customWidth="1"/>
    <col min="7173" max="7173" width="17.42578125" customWidth="1"/>
    <col min="7425" max="7425" width="10.28515625" customWidth="1"/>
    <col min="7426" max="7426" width="24" bestFit="1" customWidth="1"/>
    <col min="7427" max="7428" width="12.7109375" customWidth="1"/>
    <col min="7429" max="7429" width="17.42578125" customWidth="1"/>
    <col min="7681" max="7681" width="10.28515625" customWidth="1"/>
    <col min="7682" max="7682" width="24" bestFit="1" customWidth="1"/>
    <col min="7683" max="7684" width="12.7109375" customWidth="1"/>
    <col min="7685" max="7685" width="17.42578125" customWidth="1"/>
    <col min="7937" max="7937" width="10.28515625" customWidth="1"/>
    <col min="7938" max="7938" width="24" bestFit="1" customWidth="1"/>
    <col min="7939" max="7940" width="12.7109375" customWidth="1"/>
    <col min="7941" max="7941" width="17.42578125" customWidth="1"/>
    <col min="8193" max="8193" width="10.28515625" customWidth="1"/>
    <col min="8194" max="8194" width="24" bestFit="1" customWidth="1"/>
    <col min="8195" max="8196" width="12.7109375" customWidth="1"/>
    <col min="8197" max="8197" width="17.42578125" customWidth="1"/>
    <col min="8449" max="8449" width="10.28515625" customWidth="1"/>
    <col min="8450" max="8450" width="24" bestFit="1" customWidth="1"/>
    <col min="8451" max="8452" width="12.7109375" customWidth="1"/>
    <col min="8453" max="8453" width="17.42578125" customWidth="1"/>
    <col min="8705" max="8705" width="10.28515625" customWidth="1"/>
    <col min="8706" max="8706" width="24" bestFit="1" customWidth="1"/>
    <col min="8707" max="8708" width="12.7109375" customWidth="1"/>
    <col min="8709" max="8709" width="17.42578125" customWidth="1"/>
    <col min="8961" max="8961" width="10.28515625" customWidth="1"/>
    <col min="8962" max="8962" width="24" bestFit="1" customWidth="1"/>
    <col min="8963" max="8964" width="12.7109375" customWidth="1"/>
    <col min="8965" max="8965" width="17.42578125" customWidth="1"/>
    <col min="9217" max="9217" width="10.28515625" customWidth="1"/>
    <col min="9218" max="9218" width="24" bestFit="1" customWidth="1"/>
    <col min="9219" max="9220" width="12.7109375" customWidth="1"/>
    <col min="9221" max="9221" width="17.42578125" customWidth="1"/>
    <col min="9473" max="9473" width="10.28515625" customWidth="1"/>
    <col min="9474" max="9474" width="24" bestFit="1" customWidth="1"/>
    <col min="9475" max="9476" width="12.7109375" customWidth="1"/>
    <col min="9477" max="9477" width="17.42578125" customWidth="1"/>
    <col min="9729" max="9729" width="10.28515625" customWidth="1"/>
    <col min="9730" max="9730" width="24" bestFit="1" customWidth="1"/>
    <col min="9731" max="9732" width="12.7109375" customWidth="1"/>
    <col min="9733" max="9733" width="17.42578125" customWidth="1"/>
    <col min="9985" max="9985" width="10.28515625" customWidth="1"/>
    <col min="9986" max="9986" width="24" bestFit="1" customWidth="1"/>
    <col min="9987" max="9988" width="12.7109375" customWidth="1"/>
    <col min="9989" max="9989" width="17.42578125" customWidth="1"/>
    <col min="10241" max="10241" width="10.28515625" customWidth="1"/>
    <col min="10242" max="10242" width="24" bestFit="1" customWidth="1"/>
    <col min="10243" max="10244" width="12.7109375" customWidth="1"/>
    <col min="10245" max="10245" width="17.42578125" customWidth="1"/>
    <col min="10497" max="10497" width="10.28515625" customWidth="1"/>
    <col min="10498" max="10498" width="24" bestFit="1" customWidth="1"/>
    <col min="10499" max="10500" width="12.7109375" customWidth="1"/>
    <col min="10501" max="10501" width="17.42578125" customWidth="1"/>
    <col min="10753" max="10753" width="10.28515625" customWidth="1"/>
    <col min="10754" max="10754" width="24" bestFit="1" customWidth="1"/>
    <col min="10755" max="10756" width="12.7109375" customWidth="1"/>
    <col min="10757" max="10757" width="17.42578125" customWidth="1"/>
    <col min="11009" max="11009" width="10.28515625" customWidth="1"/>
    <col min="11010" max="11010" width="24" bestFit="1" customWidth="1"/>
    <col min="11011" max="11012" width="12.7109375" customWidth="1"/>
    <col min="11013" max="11013" width="17.42578125" customWidth="1"/>
    <col min="11265" max="11265" width="10.28515625" customWidth="1"/>
    <col min="11266" max="11266" width="24" bestFit="1" customWidth="1"/>
    <col min="11267" max="11268" width="12.7109375" customWidth="1"/>
    <col min="11269" max="11269" width="17.42578125" customWidth="1"/>
    <col min="11521" max="11521" width="10.28515625" customWidth="1"/>
    <col min="11522" max="11522" width="24" bestFit="1" customWidth="1"/>
    <col min="11523" max="11524" width="12.7109375" customWidth="1"/>
    <col min="11525" max="11525" width="17.42578125" customWidth="1"/>
    <col min="11777" max="11777" width="10.28515625" customWidth="1"/>
    <col min="11778" max="11778" width="24" bestFit="1" customWidth="1"/>
    <col min="11779" max="11780" width="12.7109375" customWidth="1"/>
    <col min="11781" max="11781" width="17.42578125" customWidth="1"/>
    <col min="12033" max="12033" width="10.28515625" customWidth="1"/>
    <col min="12034" max="12034" width="24" bestFit="1" customWidth="1"/>
    <col min="12035" max="12036" width="12.7109375" customWidth="1"/>
    <col min="12037" max="12037" width="17.42578125" customWidth="1"/>
    <col min="12289" max="12289" width="10.28515625" customWidth="1"/>
    <col min="12290" max="12290" width="24" bestFit="1" customWidth="1"/>
    <col min="12291" max="12292" width="12.7109375" customWidth="1"/>
    <col min="12293" max="12293" width="17.42578125" customWidth="1"/>
    <col min="12545" max="12545" width="10.28515625" customWidth="1"/>
    <col min="12546" max="12546" width="24" bestFit="1" customWidth="1"/>
    <col min="12547" max="12548" width="12.7109375" customWidth="1"/>
    <col min="12549" max="12549" width="17.42578125" customWidth="1"/>
    <col min="12801" max="12801" width="10.28515625" customWidth="1"/>
    <col min="12802" max="12802" width="24" bestFit="1" customWidth="1"/>
    <col min="12803" max="12804" width="12.7109375" customWidth="1"/>
    <col min="12805" max="12805" width="17.42578125" customWidth="1"/>
    <col min="13057" max="13057" width="10.28515625" customWidth="1"/>
    <col min="13058" max="13058" width="24" bestFit="1" customWidth="1"/>
    <col min="13059" max="13060" width="12.7109375" customWidth="1"/>
    <col min="13061" max="13061" width="17.42578125" customWidth="1"/>
    <col min="13313" max="13313" width="10.28515625" customWidth="1"/>
    <col min="13314" max="13314" width="24" bestFit="1" customWidth="1"/>
    <col min="13315" max="13316" width="12.7109375" customWidth="1"/>
    <col min="13317" max="13317" width="17.42578125" customWidth="1"/>
    <col min="13569" max="13569" width="10.28515625" customWidth="1"/>
    <col min="13570" max="13570" width="24" bestFit="1" customWidth="1"/>
    <col min="13571" max="13572" width="12.7109375" customWidth="1"/>
    <col min="13573" max="13573" width="17.42578125" customWidth="1"/>
    <col min="13825" max="13825" width="10.28515625" customWidth="1"/>
    <col min="13826" max="13826" width="24" bestFit="1" customWidth="1"/>
    <col min="13827" max="13828" width="12.7109375" customWidth="1"/>
    <col min="13829" max="13829" width="17.42578125" customWidth="1"/>
    <col min="14081" max="14081" width="10.28515625" customWidth="1"/>
    <col min="14082" max="14082" width="24" bestFit="1" customWidth="1"/>
    <col min="14083" max="14084" width="12.7109375" customWidth="1"/>
    <col min="14085" max="14085" width="17.42578125" customWidth="1"/>
    <col min="14337" max="14337" width="10.28515625" customWidth="1"/>
    <col min="14338" max="14338" width="24" bestFit="1" customWidth="1"/>
    <col min="14339" max="14340" width="12.7109375" customWidth="1"/>
    <col min="14341" max="14341" width="17.42578125" customWidth="1"/>
    <col min="14593" max="14593" width="10.28515625" customWidth="1"/>
    <col min="14594" max="14594" width="24" bestFit="1" customWidth="1"/>
    <col min="14595" max="14596" width="12.7109375" customWidth="1"/>
    <col min="14597" max="14597" width="17.42578125" customWidth="1"/>
    <col min="14849" max="14849" width="10.28515625" customWidth="1"/>
    <col min="14850" max="14850" width="24" bestFit="1" customWidth="1"/>
    <col min="14851" max="14852" width="12.7109375" customWidth="1"/>
    <col min="14853" max="14853" width="17.42578125" customWidth="1"/>
    <col min="15105" max="15105" width="10.28515625" customWidth="1"/>
    <col min="15106" max="15106" width="24" bestFit="1" customWidth="1"/>
    <col min="15107" max="15108" width="12.7109375" customWidth="1"/>
    <col min="15109" max="15109" width="17.42578125" customWidth="1"/>
    <col min="15361" max="15361" width="10.28515625" customWidth="1"/>
    <col min="15362" max="15362" width="24" bestFit="1" customWidth="1"/>
    <col min="15363" max="15364" width="12.7109375" customWidth="1"/>
    <col min="15365" max="15365" width="17.42578125" customWidth="1"/>
    <col min="15617" max="15617" width="10.28515625" customWidth="1"/>
    <col min="15618" max="15618" width="24" bestFit="1" customWidth="1"/>
    <col min="15619" max="15620" width="12.7109375" customWidth="1"/>
    <col min="15621" max="15621" width="17.42578125" customWidth="1"/>
    <col min="15873" max="15873" width="10.28515625" customWidth="1"/>
    <col min="15874" max="15874" width="24" bestFit="1" customWidth="1"/>
    <col min="15875" max="15876" width="12.7109375" customWidth="1"/>
    <col min="15877" max="15877" width="17.42578125" customWidth="1"/>
    <col min="16129" max="16129" width="10.28515625" customWidth="1"/>
    <col min="16130" max="16130" width="24" bestFit="1" customWidth="1"/>
    <col min="16131" max="16132" width="12.7109375" customWidth="1"/>
    <col min="16133" max="16133" width="17.42578125" customWidth="1"/>
  </cols>
  <sheetData>
    <row r="1" spans="1:7" ht="15.75" x14ac:dyDescent="0.2">
      <c r="A1" s="161" t="s">
        <v>352</v>
      </c>
      <c r="B1" s="161"/>
      <c r="C1" s="161"/>
      <c r="D1" s="161"/>
      <c r="E1" s="161"/>
      <c r="F1" s="162"/>
      <c r="G1" s="162"/>
    </row>
    <row r="2" spans="1:7" x14ac:dyDescent="0.2">
      <c r="A2" s="163" t="s">
        <v>353</v>
      </c>
      <c r="B2" s="163"/>
      <c r="C2" s="163"/>
      <c r="D2" s="163"/>
      <c r="E2" s="163"/>
      <c r="F2" s="164"/>
      <c r="G2" s="164"/>
    </row>
    <row r="3" spans="1:7" ht="13.5" thickBot="1" x14ac:dyDescent="0.25">
      <c r="A3" s="165" t="s">
        <v>354</v>
      </c>
      <c r="B3" s="165"/>
      <c r="C3" s="165"/>
      <c r="D3" s="165"/>
      <c r="E3" s="165"/>
      <c r="F3" s="164"/>
      <c r="G3" s="164"/>
    </row>
    <row r="4" spans="1:7" ht="13.5" x14ac:dyDescent="0.2">
      <c r="A4" s="166" t="s">
        <v>355</v>
      </c>
      <c r="B4" s="167" t="s">
        <v>356</v>
      </c>
      <c r="C4" s="168"/>
      <c r="D4" s="169"/>
      <c r="E4" s="170" t="s">
        <v>357</v>
      </c>
      <c r="F4" s="13"/>
      <c r="G4" s="13"/>
    </row>
    <row r="5" spans="1:7" ht="14.25" thickBot="1" x14ac:dyDescent="0.25">
      <c r="A5" s="171"/>
      <c r="B5" s="172"/>
      <c r="C5" s="173" t="s">
        <v>358</v>
      </c>
      <c r="D5" s="174" t="s">
        <v>359</v>
      </c>
      <c r="E5" s="175"/>
      <c r="F5" s="176"/>
      <c r="G5" s="177"/>
    </row>
    <row r="6" spans="1:7" ht="13.5" x14ac:dyDescent="0.2">
      <c r="A6" s="178" t="s">
        <v>360</v>
      </c>
      <c r="B6" s="179" t="s">
        <v>357</v>
      </c>
      <c r="C6" s="180">
        <v>0</v>
      </c>
      <c r="D6" s="181">
        <v>0</v>
      </c>
      <c r="E6" s="182">
        <v>343141181</v>
      </c>
      <c r="F6" s="183"/>
      <c r="G6" s="184"/>
    </row>
    <row r="7" spans="1:7" ht="13.5" x14ac:dyDescent="0.25">
      <c r="A7" s="185" t="s">
        <v>361</v>
      </c>
      <c r="B7" s="186" t="s">
        <v>362</v>
      </c>
      <c r="C7" s="187">
        <v>3829000</v>
      </c>
      <c r="D7" s="181">
        <v>0</v>
      </c>
      <c r="E7" s="188">
        <f>+E6+C7-D7</f>
        <v>346970181</v>
      </c>
      <c r="F7" s="189"/>
      <c r="G7" s="184"/>
    </row>
    <row r="8" spans="1:7" ht="13.5" x14ac:dyDescent="0.25">
      <c r="A8" s="190"/>
      <c r="B8" s="191" t="s">
        <v>363</v>
      </c>
      <c r="C8" s="187"/>
      <c r="D8" s="187"/>
      <c r="E8" s="188"/>
      <c r="F8" s="183"/>
      <c r="G8" s="184"/>
    </row>
    <row r="9" spans="1:7" ht="13.5" x14ac:dyDescent="0.2">
      <c r="A9" s="192" t="s">
        <v>364</v>
      </c>
      <c r="B9" s="179" t="s">
        <v>357</v>
      </c>
      <c r="C9" s="181">
        <v>0</v>
      </c>
      <c r="D9" s="180">
        <v>0</v>
      </c>
      <c r="E9" s="188">
        <f>E7</f>
        <v>346970181</v>
      </c>
      <c r="F9" s="183"/>
      <c r="G9" s="184"/>
    </row>
    <row r="10" spans="1:7" ht="14.25" thickBot="1" x14ac:dyDescent="0.25">
      <c r="A10" s="193"/>
      <c r="B10" s="194"/>
      <c r="C10" s="195"/>
      <c r="D10" s="196"/>
      <c r="E10" s="197" t="s">
        <v>365</v>
      </c>
      <c r="F10" s="7"/>
      <c r="G10" s="7"/>
    </row>
    <row r="11" spans="1:7" x14ac:dyDescent="0.2">
      <c r="D11" s="198" t="s">
        <v>366</v>
      </c>
    </row>
    <row r="12" spans="1:7" x14ac:dyDescent="0.2">
      <c r="D12" s="198"/>
    </row>
    <row r="13" spans="1:7" ht="15" x14ac:dyDescent="0.2">
      <c r="D13" s="199" t="s">
        <v>367</v>
      </c>
    </row>
    <row r="14" spans="1:7" ht="15" x14ac:dyDescent="0.2">
      <c r="D14" s="199"/>
    </row>
    <row r="15" spans="1:7" ht="12" customHeight="1" x14ac:dyDescent="0.2">
      <c r="A15" s="161" t="s">
        <v>368</v>
      </c>
      <c r="B15" s="161"/>
      <c r="C15" s="161"/>
      <c r="D15" s="161"/>
      <c r="E15" s="161"/>
    </row>
    <row r="16" spans="1:7" ht="12" customHeight="1" x14ac:dyDescent="0.2">
      <c r="A16" s="161" t="s">
        <v>369</v>
      </c>
      <c r="B16" s="161"/>
      <c r="C16" s="161"/>
      <c r="D16" s="161"/>
      <c r="E16" s="161"/>
    </row>
    <row r="17" spans="1:5" ht="12" customHeight="1" thickBot="1" x14ac:dyDescent="0.25">
      <c r="A17" s="165" t="s">
        <v>354</v>
      </c>
      <c r="B17" s="165"/>
      <c r="C17" s="165"/>
      <c r="D17" s="165"/>
      <c r="E17" s="165"/>
    </row>
    <row r="18" spans="1:5" ht="12" customHeight="1" x14ac:dyDescent="0.2">
      <c r="A18" s="166" t="s">
        <v>355</v>
      </c>
      <c r="B18" s="167" t="s">
        <v>356</v>
      </c>
      <c r="C18" s="168"/>
      <c r="D18" s="169"/>
      <c r="E18" s="170" t="s">
        <v>357</v>
      </c>
    </row>
    <row r="19" spans="1:5" ht="12" customHeight="1" thickBot="1" x14ac:dyDescent="0.25">
      <c r="A19" s="171"/>
      <c r="B19" s="172"/>
      <c r="C19" s="173" t="s">
        <v>358</v>
      </c>
      <c r="D19" s="174" t="s">
        <v>359</v>
      </c>
      <c r="E19" s="175"/>
    </row>
    <row r="20" spans="1:5" ht="12" customHeight="1" x14ac:dyDescent="0.25">
      <c r="A20" s="192" t="s">
        <v>360</v>
      </c>
      <c r="B20" s="179" t="s">
        <v>370</v>
      </c>
      <c r="C20" s="187">
        <v>0</v>
      </c>
      <c r="D20" s="200">
        <v>0</v>
      </c>
      <c r="E20" s="201">
        <v>100186714</v>
      </c>
    </row>
    <row r="21" spans="1:5" ht="12" customHeight="1" x14ac:dyDescent="0.25">
      <c r="A21" s="185" t="s">
        <v>361</v>
      </c>
      <c r="B21" s="186" t="s">
        <v>371</v>
      </c>
      <c r="C21" s="187">
        <v>0</v>
      </c>
      <c r="D21" s="202">
        <v>8500000</v>
      </c>
      <c r="E21" s="203">
        <f>+E20+C21-D21</f>
        <v>91686714</v>
      </c>
    </row>
    <row r="22" spans="1:5" ht="12" customHeight="1" x14ac:dyDescent="0.25">
      <c r="A22" s="185" t="s">
        <v>361</v>
      </c>
      <c r="B22" s="186" t="s">
        <v>372</v>
      </c>
      <c r="C22" s="187">
        <v>0</v>
      </c>
      <c r="D22" s="202">
        <v>1400000</v>
      </c>
      <c r="E22" s="203">
        <f>+E21+C22-D22</f>
        <v>90286714</v>
      </c>
    </row>
    <row r="23" spans="1:5" ht="12" customHeight="1" x14ac:dyDescent="0.25">
      <c r="A23" s="185" t="s">
        <v>373</v>
      </c>
      <c r="B23" s="204" t="s">
        <v>374</v>
      </c>
      <c r="C23" s="187"/>
      <c r="D23" s="202"/>
      <c r="E23" s="203"/>
    </row>
    <row r="24" spans="1:5" ht="12" customHeight="1" x14ac:dyDescent="0.2">
      <c r="A24" s="185"/>
      <c r="B24" s="186" t="s">
        <v>375</v>
      </c>
      <c r="C24" s="205">
        <v>100000</v>
      </c>
      <c r="D24" s="202">
        <v>0</v>
      </c>
      <c r="E24" s="203">
        <f>+E22+C24-D24</f>
        <v>90386714</v>
      </c>
    </row>
    <row r="25" spans="1:5" ht="12" customHeight="1" x14ac:dyDescent="0.2">
      <c r="A25" s="185"/>
      <c r="B25" s="204" t="s">
        <v>376</v>
      </c>
      <c r="C25" s="205"/>
      <c r="D25" s="202"/>
      <c r="E25" s="203"/>
    </row>
    <row r="26" spans="1:5" ht="12" customHeight="1" x14ac:dyDescent="0.2">
      <c r="A26" s="185"/>
      <c r="B26" s="186" t="s">
        <v>377</v>
      </c>
      <c r="C26" s="205">
        <v>200000</v>
      </c>
      <c r="D26" s="202">
        <v>0</v>
      </c>
      <c r="E26" s="203">
        <f>+E24+C26-D26</f>
        <v>90586714</v>
      </c>
    </row>
    <row r="27" spans="1:5" ht="12" customHeight="1" x14ac:dyDescent="0.2">
      <c r="A27" s="185"/>
      <c r="B27" s="186" t="s">
        <v>378</v>
      </c>
      <c r="C27" s="205">
        <v>100000</v>
      </c>
      <c r="D27" s="202">
        <v>0</v>
      </c>
      <c r="E27" s="203">
        <f>+E26+C27-D27</f>
        <v>90686714</v>
      </c>
    </row>
    <row r="28" spans="1:5" ht="12" customHeight="1" x14ac:dyDescent="0.2">
      <c r="A28" s="185"/>
      <c r="B28" s="186" t="s">
        <v>379</v>
      </c>
      <c r="C28" s="205">
        <v>400000</v>
      </c>
      <c r="D28" s="202">
        <v>0</v>
      </c>
      <c r="E28" s="203">
        <f>+E27+C28-D28</f>
        <v>91086714</v>
      </c>
    </row>
    <row r="29" spans="1:5" ht="12" customHeight="1" x14ac:dyDescent="0.2">
      <c r="A29" s="185"/>
      <c r="B29" s="204" t="s">
        <v>380</v>
      </c>
      <c r="C29" s="205"/>
      <c r="D29" s="202"/>
      <c r="E29" s="203"/>
    </row>
    <row r="30" spans="1:5" ht="12" customHeight="1" x14ac:dyDescent="0.2">
      <c r="A30" s="185"/>
      <c r="B30" s="186" t="s">
        <v>381</v>
      </c>
      <c r="C30" s="205">
        <v>100000</v>
      </c>
      <c r="D30" s="202">
        <v>0</v>
      </c>
      <c r="E30" s="203">
        <f>+E28+C30-D30</f>
        <v>91186714</v>
      </c>
    </row>
    <row r="31" spans="1:5" ht="12" customHeight="1" x14ac:dyDescent="0.2">
      <c r="A31" s="185"/>
      <c r="B31" s="186" t="s">
        <v>382</v>
      </c>
      <c r="C31" s="205">
        <v>100000</v>
      </c>
      <c r="D31" s="202">
        <v>0</v>
      </c>
      <c r="E31" s="203">
        <f>+E30+C31-D31</f>
        <v>91286714</v>
      </c>
    </row>
    <row r="32" spans="1:5" ht="12" customHeight="1" x14ac:dyDescent="0.2">
      <c r="A32" s="185"/>
      <c r="B32" s="204" t="s">
        <v>383</v>
      </c>
      <c r="C32" s="205"/>
      <c r="D32" s="202"/>
      <c r="E32" s="203"/>
    </row>
    <row r="33" spans="1:5" ht="12" customHeight="1" x14ac:dyDescent="0.2">
      <c r="A33" s="185"/>
      <c r="B33" s="186" t="s">
        <v>384</v>
      </c>
      <c r="C33" s="205">
        <v>120000</v>
      </c>
      <c r="D33" s="202">
        <v>0</v>
      </c>
      <c r="E33" s="203">
        <f>+E31+C33-D33</f>
        <v>91406714</v>
      </c>
    </row>
    <row r="34" spans="1:5" ht="12" customHeight="1" x14ac:dyDescent="0.2">
      <c r="A34" s="185"/>
      <c r="B34" s="186" t="s">
        <v>385</v>
      </c>
      <c r="C34" s="205">
        <v>40000</v>
      </c>
      <c r="D34" s="202">
        <v>0</v>
      </c>
      <c r="E34" s="203">
        <f t="shared" ref="E34:E39" si="0">+E33+C34-D34</f>
        <v>91446714</v>
      </c>
    </row>
    <row r="35" spans="1:5" ht="12" customHeight="1" x14ac:dyDescent="0.2">
      <c r="A35" s="185"/>
      <c r="B35" s="186" t="s">
        <v>386</v>
      </c>
      <c r="C35" s="205">
        <v>100000</v>
      </c>
      <c r="D35" s="202">
        <v>0</v>
      </c>
      <c r="E35" s="203">
        <f t="shared" si="0"/>
        <v>91546714</v>
      </c>
    </row>
    <row r="36" spans="1:5" ht="12" customHeight="1" x14ac:dyDescent="0.2">
      <c r="A36" s="185"/>
      <c r="B36" s="186" t="s">
        <v>387</v>
      </c>
      <c r="C36" s="205">
        <v>120000</v>
      </c>
      <c r="D36" s="202">
        <v>0</v>
      </c>
      <c r="E36" s="203">
        <f t="shared" si="0"/>
        <v>91666714</v>
      </c>
    </row>
    <row r="37" spans="1:5" ht="12" customHeight="1" x14ac:dyDescent="0.2">
      <c r="A37" s="185"/>
      <c r="B37" s="186" t="s">
        <v>388</v>
      </c>
      <c r="C37" s="205">
        <v>300000</v>
      </c>
      <c r="D37" s="202">
        <v>0</v>
      </c>
      <c r="E37" s="203">
        <f t="shared" si="0"/>
        <v>91966714</v>
      </c>
    </row>
    <row r="38" spans="1:5" ht="12" customHeight="1" x14ac:dyDescent="0.2">
      <c r="A38" s="185"/>
      <c r="B38" s="186" t="s">
        <v>389</v>
      </c>
      <c r="C38" s="205">
        <v>400000</v>
      </c>
      <c r="D38" s="202">
        <v>0</v>
      </c>
      <c r="E38" s="203">
        <f t="shared" si="0"/>
        <v>92366714</v>
      </c>
    </row>
    <row r="39" spans="1:5" ht="12" customHeight="1" x14ac:dyDescent="0.2">
      <c r="A39" s="185"/>
      <c r="B39" s="186" t="s">
        <v>390</v>
      </c>
      <c r="C39" s="205">
        <v>50000</v>
      </c>
      <c r="D39" s="202">
        <v>0</v>
      </c>
      <c r="E39" s="203">
        <f t="shared" si="0"/>
        <v>92416714</v>
      </c>
    </row>
    <row r="40" spans="1:5" ht="12" customHeight="1" x14ac:dyDescent="0.2">
      <c r="A40" s="185"/>
      <c r="B40" s="204" t="s">
        <v>101</v>
      </c>
      <c r="C40" s="205"/>
      <c r="D40" s="202"/>
      <c r="E40" s="203"/>
    </row>
    <row r="41" spans="1:5" ht="12" customHeight="1" x14ac:dyDescent="0.2">
      <c r="A41" s="185"/>
      <c r="B41" s="186" t="s">
        <v>391</v>
      </c>
      <c r="C41" s="205">
        <v>400000</v>
      </c>
      <c r="D41" s="202">
        <v>0</v>
      </c>
      <c r="E41" s="203">
        <f>+E39+C41-D41</f>
        <v>92816714</v>
      </c>
    </row>
    <row r="42" spans="1:5" ht="12" customHeight="1" x14ac:dyDescent="0.2">
      <c r="A42" s="185"/>
      <c r="B42" s="204" t="s">
        <v>392</v>
      </c>
      <c r="C42" s="205"/>
      <c r="D42" s="202"/>
      <c r="E42" s="203"/>
    </row>
    <row r="43" spans="1:5" ht="12" customHeight="1" thickBot="1" x14ac:dyDescent="0.25">
      <c r="A43" s="185"/>
      <c r="B43" s="186" t="s">
        <v>393</v>
      </c>
      <c r="C43" s="205">
        <v>50000</v>
      </c>
      <c r="D43" s="202">
        <v>0</v>
      </c>
      <c r="E43" s="203">
        <f>+E41+C43-D43</f>
        <v>92866714</v>
      </c>
    </row>
    <row r="44" spans="1:5" ht="14.25" thickBot="1" x14ac:dyDescent="0.3">
      <c r="A44" s="206"/>
      <c r="B44" s="207" t="s">
        <v>394</v>
      </c>
      <c r="C44" s="208"/>
      <c r="D44" s="209"/>
      <c r="E44" s="210">
        <f>E43</f>
        <v>92866714</v>
      </c>
    </row>
    <row r="45" spans="1:5" ht="13.5" x14ac:dyDescent="0.2">
      <c r="C45" s="211" t="s">
        <v>395</v>
      </c>
      <c r="D45" s="211"/>
      <c r="E45" s="12"/>
    </row>
    <row r="46" spans="1:5" ht="13.5" x14ac:dyDescent="0.2">
      <c r="C46" s="211"/>
      <c r="D46" s="211"/>
      <c r="E46" s="12"/>
    </row>
    <row r="47" spans="1:5" ht="15" x14ac:dyDescent="0.2">
      <c r="C47" s="212" t="s">
        <v>396</v>
      </c>
      <c r="D47" s="212"/>
      <c r="E47" s="212"/>
    </row>
    <row r="48" spans="1:5" ht="15" x14ac:dyDescent="0.2">
      <c r="C48" s="199"/>
      <c r="D48" s="199"/>
      <c r="E48" s="199"/>
    </row>
    <row r="49" spans="1:5" ht="15" x14ac:dyDescent="0.2">
      <c r="C49" s="199"/>
      <c r="D49" s="199"/>
      <c r="E49" s="199"/>
    </row>
    <row r="50" spans="1:5" ht="15" x14ac:dyDescent="0.2">
      <c r="C50" s="199"/>
      <c r="D50" s="199"/>
      <c r="E50" s="199"/>
    </row>
    <row r="51" spans="1:5" ht="15" x14ac:dyDescent="0.2">
      <c r="C51" s="199"/>
      <c r="D51" s="199"/>
      <c r="E51" s="199"/>
    </row>
    <row r="52" spans="1:5" ht="15" x14ac:dyDescent="0.2">
      <c r="C52" s="199"/>
      <c r="D52" s="199"/>
      <c r="E52" s="199"/>
    </row>
    <row r="53" spans="1:5" ht="5.25" customHeight="1" thickBot="1" x14ac:dyDescent="0.25"/>
    <row r="54" spans="1:5" x14ac:dyDescent="0.2">
      <c r="A54" s="213" t="s">
        <v>397</v>
      </c>
      <c r="B54" s="214"/>
      <c r="C54" s="214"/>
      <c r="D54" s="214"/>
      <c r="E54" s="215"/>
    </row>
    <row r="55" spans="1:5" x14ac:dyDescent="0.2">
      <c r="A55" s="216" t="s">
        <v>398</v>
      </c>
      <c r="B55" s="217"/>
      <c r="C55" s="217"/>
      <c r="D55" s="217"/>
      <c r="E55" s="218"/>
    </row>
    <row r="56" spans="1:5" x14ac:dyDescent="0.2">
      <c r="A56" s="216" t="s">
        <v>399</v>
      </c>
      <c r="B56" s="217"/>
      <c r="C56" s="217"/>
      <c r="D56" s="217"/>
      <c r="E56" s="218"/>
    </row>
    <row r="57" spans="1:5" ht="13.5" thickBot="1" x14ac:dyDescent="0.25">
      <c r="A57" s="219" t="s">
        <v>400</v>
      </c>
      <c r="B57" s="220"/>
      <c r="C57" s="220"/>
      <c r="D57" s="220"/>
      <c r="E57" s="221"/>
    </row>
    <row r="58" spans="1:5" ht="12.75" customHeight="1" x14ac:dyDescent="0.2">
      <c r="A58" s="222" t="s">
        <v>401</v>
      </c>
      <c r="B58" s="222"/>
      <c r="C58" s="222"/>
      <c r="D58" s="222"/>
      <c r="E58" s="222"/>
    </row>
    <row r="59" spans="1:5" ht="12.75" customHeight="1" x14ac:dyDescent="0.2">
      <c r="A59" s="223"/>
      <c r="B59" s="223"/>
      <c r="C59" s="223"/>
      <c r="D59" s="223"/>
      <c r="E59" s="223"/>
    </row>
    <row r="60" spans="1:5" ht="12.75" customHeight="1" x14ac:dyDescent="0.2">
      <c r="A60" s="223"/>
      <c r="B60" s="223"/>
      <c r="C60" s="223"/>
      <c r="D60" s="223"/>
      <c r="E60" s="223"/>
    </row>
    <row r="61" spans="1:5" ht="12.75" customHeight="1" x14ac:dyDescent="0.2">
      <c r="A61" s="223"/>
      <c r="B61" s="223"/>
      <c r="C61" s="223"/>
      <c r="D61" s="223"/>
      <c r="E61" s="223"/>
    </row>
    <row r="62" spans="1:5" x14ac:dyDescent="0.2">
      <c r="A62" s="224" t="s">
        <v>402</v>
      </c>
      <c r="B62" s="224"/>
      <c r="C62" s="224"/>
      <c r="D62" s="224"/>
      <c r="E62" s="224"/>
    </row>
    <row r="63" spans="1:5" x14ac:dyDescent="0.2">
      <c r="A63" s="224" t="s">
        <v>403</v>
      </c>
      <c r="B63" s="224"/>
      <c r="C63" s="224"/>
      <c r="D63" s="224"/>
      <c r="E63" s="224"/>
    </row>
    <row r="64" spans="1:5" x14ac:dyDescent="0.2">
      <c r="A64" s="224" t="s">
        <v>404</v>
      </c>
      <c r="B64" s="224"/>
      <c r="C64" s="224"/>
      <c r="D64" s="224"/>
      <c r="E64" s="224"/>
    </row>
    <row r="65" spans="2:3" ht="13.5" x14ac:dyDescent="0.25">
      <c r="B65" s="225"/>
      <c r="C65" s="189"/>
    </row>
    <row r="66" spans="2:3" ht="13.5" x14ac:dyDescent="0.25">
      <c r="B66" s="226"/>
      <c r="C66" s="189"/>
    </row>
    <row r="67" spans="2:3" ht="13.5" x14ac:dyDescent="0.25">
      <c r="B67" s="226"/>
      <c r="C67" s="189"/>
    </row>
  </sheetData>
  <mergeCells count="23">
    <mergeCell ref="A62:E62"/>
    <mergeCell ref="A63:E63"/>
    <mergeCell ref="A64:E64"/>
    <mergeCell ref="C47:E47"/>
    <mergeCell ref="A54:E54"/>
    <mergeCell ref="A55:E55"/>
    <mergeCell ref="A56:E56"/>
    <mergeCell ref="A57:E57"/>
    <mergeCell ref="A58:E58"/>
    <mergeCell ref="A15:E15"/>
    <mergeCell ref="A16:E16"/>
    <mergeCell ref="A17:E17"/>
    <mergeCell ref="A18:A19"/>
    <mergeCell ref="B18:B19"/>
    <mergeCell ref="C18:D18"/>
    <mergeCell ref="E18:E19"/>
    <mergeCell ref="A1:E1"/>
    <mergeCell ref="A2:E2"/>
    <mergeCell ref="A3:E3"/>
    <mergeCell ref="A4:A5"/>
    <mergeCell ref="B4:B5"/>
    <mergeCell ref="C4:D4"/>
    <mergeCell ref="E4:E5"/>
  </mergeCells>
  <pageMargins left="0.51181102362204722" right="0.70866141732283472" top="0.27559055118110237" bottom="0.74803149606299213" header="0.31496062992125984" footer="0.31496062992125984"/>
  <pageSetup paperSize="5" scale="9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Baru</vt:lpstr>
      <vt:lpstr>TSF Kiri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2017-11-17T16:22:28Z</cp:lastPrinted>
  <dcterms:created xsi:type="dcterms:W3CDTF">2005-03-22T02:26:48Z</dcterms:created>
  <dcterms:modified xsi:type="dcterms:W3CDTF">2017-11-19T05:58:55Z</dcterms:modified>
</cp:coreProperties>
</file>