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 2017\File Warta Jemaat\"/>
    </mc:Choice>
  </mc:AlternateContent>
  <bookViews>
    <workbookView xWindow="360" yWindow="660" windowWidth="11340" windowHeight="5430" tabRatio="604"/>
  </bookViews>
  <sheets>
    <sheet name="Baru" sheetId="26" r:id="rId1"/>
    <sheet name="Maret 16" sheetId="27" r:id="rId2"/>
  </sheets>
  <calcPr calcId="152511"/>
</workbook>
</file>

<file path=xl/calcChain.xml><?xml version="1.0" encoding="utf-8"?>
<calcChain xmlns="http://schemas.openxmlformats.org/spreadsheetml/2006/main">
  <c r="E14" i="27" l="1"/>
  <c r="G10" i="27"/>
  <c r="G12" i="27" s="1"/>
  <c r="G13" i="27" s="1"/>
  <c r="G14" i="27" s="1"/>
  <c r="C53" i="26" l="1"/>
  <c r="G5" i="26" l="1"/>
  <c r="A1" i="26"/>
  <c r="G53" i="26" l="1"/>
  <c r="C59" i="26" s="1"/>
  <c r="C107" i="26" s="1"/>
  <c r="G59" i="26" l="1"/>
  <c r="G107" i="26" s="1"/>
  <c r="C114" i="26" l="1"/>
  <c r="C160" i="26" l="1"/>
  <c r="G114" i="26" s="1"/>
  <c r="G160" i="26" s="1"/>
  <c r="G253" i="26" s="1"/>
  <c r="C215" i="26" l="1"/>
  <c r="G169" i="26" l="1"/>
  <c r="G215" i="26" s="1"/>
  <c r="C222" i="26" l="1"/>
  <c r="C268" i="26" s="1"/>
  <c r="G222" i="26" s="1"/>
  <c r="G252" i="26" s="1"/>
  <c r="G254" i="26" s="1"/>
</calcChain>
</file>

<file path=xl/sharedStrings.xml><?xml version="1.0" encoding="utf-8"?>
<sst xmlns="http://schemas.openxmlformats.org/spreadsheetml/2006/main" count="412" uniqueCount="305">
  <si>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</si>
  <si>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</si>
  <si>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</si>
  <si>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</si>
  <si>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</si>
  <si>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</si>
  <si>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</si>
  <si>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</si>
  <si>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</si>
  <si>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</si>
  <si>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</si>
  <si>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</si>
  <si>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</si>
  <si>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</si>
  <si>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</si>
  <si>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</si>
  <si>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</si>
  <si>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</si>
  <si>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</si>
  <si>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</si>
  <si>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</si>
  <si>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</si>
  <si>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</si>
  <si>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</si>
  <si>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</si>
  <si>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</si>
  <si>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</si>
  <si>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</si>
  <si>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</si>
  <si>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</si>
  <si>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</si>
  <si>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</si>
  <si>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</si>
  <si>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</si>
  <si>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</si>
  <si>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</si>
  <si>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</si>
  <si>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</si>
  <si>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</si>
  <si>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</si>
  <si>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</si>
  <si>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</si>
  <si>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</si>
  <si>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</si>
  <si>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</si>
  <si>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</si>
  <si>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</si>
  <si>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g. IBADAH SYUKUR HUT</t>
  </si>
  <si>
    <t xml:space="preserve">    KELAHIRAN</t>
  </si>
  <si>
    <t>( Halaman :  1 )</t>
  </si>
  <si>
    <t>A.2.</t>
  </si>
  <si>
    <t>SALDO KEUANGAN pada</t>
  </si>
  <si>
    <t>PENDAPATAN SUMBANGAN</t>
  </si>
  <si>
    <t>a. SUMBANGAN - SUMBANGAN</t>
  </si>
  <si>
    <t>A.8.</t>
  </si>
  <si>
    <t xml:space="preserve">    KELUARGA</t>
  </si>
  <si>
    <t>B.3.</t>
  </si>
  <si>
    <t>B.4.</t>
  </si>
  <si>
    <t>Jam 09:00 WIT</t>
  </si>
  <si>
    <t>Jam 18:00 WIT</t>
  </si>
  <si>
    <t>BELANJA URUSAN KAS DAN</t>
  </si>
  <si>
    <t>PERHITUNGAN</t>
  </si>
  <si>
    <t>TRANSPORT PELAYANAN IBADAH</t>
  </si>
  <si>
    <t xml:space="preserve">    COPY &amp; KEPERLUAN KANTOR</t>
  </si>
  <si>
    <t>B.</t>
  </si>
  <si>
    <t>Jam 06:00 WIT</t>
  </si>
  <si>
    <t>B.5.</t>
  </si>
  <si>
    <t>BELANJA LAIN - LAIN</t>
  </si>
  <si>
    <t>a. BANTUAN DIAKONAL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</si>
  <si>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</si>
  <si>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</si>
  <si>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</si>
  <si>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</si>
  <si>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</si>
  <si>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</si>
  <si>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</si>
  <si>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>b. PENERIMAAN LAINNYA</t>
  </si>
  <si>
    <t xml:space="preserve">c. IBADAH PELAYANAN </t>
  </si>
  <si>
    <t>i. IBADAH AKHIR BULAN</t>
  </si>
  <si>
    <t>b. ULU HASIL</t>
  </si>
  <si>
    <t xml:space="preserve">    RUMAH IBADAH</t>
  </si>
  <si>
    <t>B.6.</t>
  </si>
  <si>
    <t>KONSUMSI PELAYANAN IBADAH</t>
  </si>
  <si>
    <t>KOLEKTA IBADAH MINGGU :</t>
  </si>
  <si>
    <t xml:space="preserve">    a. Jam 06:00 WIT</t>
  </si>
  <si>
    <t xml:space="preserve">    b. Jam 09.00 WIT</t>
  </si>
  <si>
    <t xml:space="preserve">    c. Jam 18.00 WIT</t>
  </si>
  <si>
    <t>Syukur NN</t>
  </si>
  <si>
    <t>NN</t>
  </si>
  <si>
    <t>SEKTOR I :</t>
  </si>
  <si>
    <t>SEKTOR II :</t>
  </si>
  <si>
    <t>NN - Unit 2</t>
  </si>
  <si>
    <t>SEKTOR XII :</t>
  </si>
  <si>
    <t>VI. Sampul Persepuluhan Dalam</t>
  </si>
  <si>
    <t xml:space="preserve">      Kolekta Ibadah MINGGU, </t>
  </si>
  <si>
    <t>B.2.</t>
  </si>
  <si>
    <t xml:space="preserve">      Pergumulan Dlm Kolekta Ibdh </t>
  </si>
  <si>
    <t>V. Sampul Persepuluhan Dalam</t>
  </si>
  <si>
    <t xml:space="preserve">     Kolekta Ibadah MINGGU, </t>
  </si>
  <si>
    <t>SEKTOR X :</t>
  </si>
  <si>
    <t>SEKTOR XI :</t>
  </si>
  <si>
    <t>Dalam Peti ; Tanpa Sampul</t>
  </si>
  <si>
    <t>SEKTOR V :</t>
  </si>
  <si>
    <t>Syukur Kel.NN - Sektor XI/1</t>
  </si>
  <si>
    <t>B.1.</t>
  </si>
  <si>
    <t>SEKTOR IV :</t>
  </si>
  <si>
    <t>NN - Unit 1</t>
  </si>
  <si>
    <t>SEKTOR IX :</t>
  </si>
  <si>
    <t>EURO 10 = 1 lbr, EURO 50 = 3 lbr</t>
  </si>
  <si>
    <t>SEKTOR VI :</t>
  </si>
  <si>
    <t>SEKTOR VIII :</t>
  </si>
  <si>
    <t>BELANJA PROGRAM-PROGRAM</t>
  </si>
  <si>
    <t>b. BELANJA PARTISIPASI</t>
  </si>
  <si>
    <t>c. LAIN-LAIN DIANGGAP SAH</t>
  </si>
  <si>
    <t>NN - Unit 3</t>
  </si>
  <si>
    <t>SEKTOR III :</t>
  </si>
  <si>
    <t>NN - Unit 2 (Mangga Dua)</t>
  </si>
  <si>
    <t xml:space="preserve">     Jam 18:00 WIT</t>
  </si>
  <si>
    <t>PER : 23 Desember 2017</t>
  </si>
  <si>
    <t>LAP.KEUANGAN Tgl. 16-12-2017</t>
  </si>
  <si>
    <t>I. Ibadah MINGGU, 17/12/17 :</t>
  </si>
  <si>
    <t xml:space="preserve">      MINGGU, 17/12/17</t>
  </si>
  <si>
    <t>Syukur Ibu J.T.</t>
  </si>
  <si>
    <t>Hut Nikah Kel.R.Wattimena - Sektor XI</t>
  </si>
  <si>
    <t>HUT Nathan Tapiheru - Sektor I/3</t>
  </si>
  <si>
    <t>a. SAMPUL SYUKUR NATAL</t>
  </si>
  <si>
    <t>2 Smpl Dlm Kol.Ahad, 17/12; 06:00 WIT</t>
  </si>
  <si>
    <t xml:space="preserve">Kel. A.Soumokil </t>
  </si>
  <si>
    <t>1221</t>
  </si>
  <si>
    <t>WS</t>
  </si>
  <si>
    <t>D.L. - Unit 1</t>
  </si>
  <si>
    <t>Nepsy Sopaheluwakan</t>
  </si>
  <si>
    <t xml:space="preserve">Peti Asset, Ibdh Minggu, 17/12/17, </t>
  </si>
  <si>
    <t>II. Kolekta Baptisan Kudus Dalam</t>
  </si>
  <si>
    <t xml:space="preserve">     Ibadah Minggu, 17/12/17</t>
  </si>
  <si>
    <t xml:space="preserve">    a. Jam 09.00 WIT</t>
  </si>
  <si>
    <t>Dlm Kol.Ibdh Ahad, 17/12 ; 06:00 WIT :</t>
  </si>
  <si>
    <t>Dlm Kol.Ibdh Ahad, 17/12 ; 09:00 WIT :</t>
  </si>
  <si>
    <t xml:space="preserve">- Kol.Kunci Usbu NN - 09/12 </t>
  </si>
  <si>
    <t>- Kol.Natal Kel.Siahaya</t>
  </si>
  <si>
    <t>- Kol.Natal PBF Gidion Jaya - Ambon</t>
  </si>
  <si>
    <t>- Kol.Natal PMI Kota Ambon</t>
  </si>
  <si>
    <t>Natsar Pergmln Kel.R.Hiariej - Sktr X/2</t>
  </si>
  <si>
    <t>Natsar Pergumulan Kel.NN</t>
  </si>
  <si>
    <t>Syukur Kel.NN - Sektor VII</t>
  </si>
  <si>
    <t>Syukur Kel.R.Hiariej - Sektor X/2</t>
  </si>
  <si>
    <t>Syukur Selesai Semester I - Kel.H.P.</t>
  </si>
  <si>
    <t>Syukur Pergumulan NN</t>
  </si>
  <si>
    <t>Sykr Pensiun Kel.R.R.Hiariej - Sktr X/2</t>
  </si>
  <si>
    <t>NN - Jem.Getsemani (Oktober 2017)</t>
  </si>
  <si>
    <t>3 Sampul NN - @ Rp.100,000,-</t>
  </si>
  <si>
    <t>NN - November 2017</t>
  </si>
  <si>
    <t>NN (Persepuluhan THR)</t>
  </si>
  <si>
    <t>2 Sampul NN - @ Rp.500,000,-</t>
  </si>
  <si>
    <t>K.P.</t>
  </si>
  <si>
    <t>Kel. H.P.</t>
  </si>
  <si>
    <t>D.W.</t>
  </si>
  <si>
    <t>J.2.P.T.</t>
  </si>
  <si>
    <t>Natsar NN - Sektor I</t>
  </si>
  <si>
    <t xml:space="preserve">     Kolekta Ibdh Minggu, 17/12/17</t>
  </si>
  <si>
    <t>3 Sampul NN - @ Rp.300,000,-</t>
  </si>
  <si>
    <t>Kel. R.Luhukay</t>
  </si>
  <si>
    <t>Kel. V.L.</t>
  </si>
  <si>
    <t>Kel.NN - Unit 2</t>
  </si>
  <si>
    <t>1 Smpl Dlm Kol.Ahad, 17/12; 18:00 WIT</t>
  </si>
  <si>
    <t>Sektor II - 2 KK</t>
  </si>
  <si>
    <t>Sektor III - 17/12</t>
  </si>
  <si>
    <t>Sektor IV/2 - 6 KK</t>
  </si>
  <si>
    <t>An.Javier Loppies - Sektor VII</t>
  </si>
  <si>
    <t>Kel. H.Kastanja - Sektor VII</t>
  </si>
  <si>
    <t>Sektor VII - 6 KK</t>
  </si>
  <si>
    <t>Kol.Natal PS.EDEN - 15/12</t>
  </si>
  <si>
    <t>Bpk. V Veerman - Sektor VIII</t>
  </si>
  <si>
    <t>Ibu D.Pattisina - Sektor VIII</t>
  </si>
  <si>
    <t>Kel. B.Wattimena - Sektor VIII</t>
  </si>
  <si>
    <t>Kel. Ch.Helaha - Sektor VIII</t>
  </si>
  <si>
    <t>Kol.Natal WGS - 15/12</t>
  </si>
  <si>
    <t>Tgl. 16/12</t>
  </si>
  <si>
    <t>Sektor XI/2 - 2 KK</t>
  </si>
  <si>
    <t>Kol.Natal PGSD - 18/12</t>
  </si>
  <si>
    <t>Trans.Pdt &amp; Petgs, Ahad, 17/12 ; 06:00</t>
  </si>
  <si>
    <t>Trans.Pdt &amp; Petgs, Ahad, 17/12 ; 09:00</t>
  </si>
  <si>
    <t>Trans.Pdt &amp; Petgs, Ahad, 17/12 ; 18:00</t>
  </si>
  <si>
    <t>Taktis Pimpinan</t>
  </si>
  <si>
    <t>Beli Cleo Botol ; 2 Krtn</t>
  </si>
  <si>
    <t>Sumb.Sakit Bpk.R.Pattipawae - Sktr VI</t>
  </si>
  <si>
    <t>Pulsa Listrik Pastori 3 - Desember 17</t>
  </si>
  <si>
    <t>Pulsa Listrik Pastori 4 - Desember 17</t>
  </si>
  <si>
    <t>Beli 2 bh Gorden Pink &amp; Rel Bulat</t>
  </si>
  <si>
    <t>Konsumsi Ibdh Ahad, 17/12</t>
  </si>
  <si>
    <t>Trans.Pdt Keg di Bethania &amp; Bukit Kasih</t>
  </si>
  <si>
    <t>Trans.Penyiaran RRI, Ibdh Ahad, 17/12</t>
  </si>
  <si>
    <t>Insentif MJ - Desember 2017</t>
  </si>
  <si>
    <t>Kol.Ibdh Gatris Sektor V</t>
  </si>
  <si>
    <t>Sektor I/1 - 16 KK</t>
  </si>
  <si>
    <t>Sektor VIII - 1 KK</t>
  </si>
  <si>
    <t>Kel. H.Akerina - Sektor VIII</t>
  </si>
  <si>
    <t>Sektor XII/2 - 2 KK</t>
  </si>
  <si>
    <t>Sumb.Sakit Bpk.D.Tomasoa - Sektor V</t>
  </si>
  <si>
    <t>Foto Copy Liturgi Duka Sektor V</t>
  </si>
  <si>
    <t>Sumb.Duka Bpk.R.Pattipawae - Sktr VI</t>
  </si>
  <si>
    <t>Foto Copy Liturgi Duka Sektor VI</t>
  </si>
  <si>
    <t>Sumb.Duka Bpk.Nyong Thomas - Sktr I</t>
  </si>
  <si>
    <t>Foto Copy Liturgi Sektor I</t>
  </si>
  <si>
    <t xml:space="preserve">Keg.Natal WGS </t>
  </si>
  <si>
    <t xml:space="preserve">Keg. TOT </t>
  </si>
  <si>
    <t>Keg.Pendampingan Org Tua &amp; Anak</t>
  </si>
  <si>
    <t>Insentif Tenaga Konselor Juli-Des'17</t>
  </si>
  <si>
    <t>Keg.Diskusi Panel Parenting</t>
  </si>
  <si>
    <t>Sektor XII/1 - 18 KK</t>
  </si>
  <si>
    <t>Bpk. The Thiong Beng - Sektor IX</t>
  </si>
  <si>
    <t>Sektor IX - 17/12</t>
  </si>
  <si>
    <t>Kol.Natal Sektor IX</t>
  </si>
  <si>
    <t>Kol.Natal Foodmart - 19/12</t>
  </si>
  <si>
    <t>Kel. Max Berhitu - Sektor I</t>
  </si>
  <si>
    <t>Geby Luhukay - Sektor X</t>
  </si>
  <si>
    <t>Bpk. Reno Pattisina - Sektor X</t>
  </si>
  <si>
    <t>Kol.Natal SMK Kesehatan - 19/12</t>
  </si>
  <si>
    <t>Denis &amp; Rio Lainata - Sektor XI</t>
  </si>
  <si>
    <t>Bpk.James &amp; Ibu R.Salawane - Sktr XI</t>
  </si>
  <si>
    <t>Kel. Edi Tulalessy - Sektor XI</t>
  </si>
  <si>
    <t>Kol.Natal Mitra - 18/12</t>
  </si>
  <si>
    <t>Sektor I/2 - 9 KK</t>
  </si>
  <si>
    <t>Syukur Ny.Hendriette de Wanna</t>
  </si>
  <si>
    <t>Pergumulan Panitia Sidang Jem.</t>
  </si>
  <si>
    <t>Sektor X - 17/12</t>
  </si>
  <si>
    <t>Sumb.Duka Gabriella Luhukay - Sktr X</t>
  </si>
  <si>
    <t>Foto Copy Liturgi Duka Sektor X</t>
  </si>
  <si>
    <t>Sewa 1 Mobil ; Duka Sektor V</t>
  </si>
  <si>
    <t>Sewa Sound System - Duka Sektor V</t>
  </si>
  <si>
    <t>Sektor VII - 1 KK</t>
  </si>
  <si>
    <t xml:space="preserve">III. Sampul Pengucapan Syukur </t>
  </si>
  <si>
    <t xml:space="preserve">      HUT / HUT Nikah Dalam Kolekta</t>
  </si>
  <si>
    <t xml:space="preserve">      Ibadah Minggu, 10/12/17</t>
  </si>
  <si>
    <t>IV. Sampul Pengucapan Syukur/</t>
  </si>
  <si>
    <t xml:space="preserve">     Tgl. 17/12/17, Jam 06:00 WIT</t>
  </si>
  <si>
    <t xml:space="preserve">      Tgl. 17/12/17, Jam 09:00 WIT</t>
  </si>
  <si>
    <t>a. BELANJA REKENING LISTRIK</t>
  </si>
  <si>
    <t>b. BIAYA SURAT/CETAK/FOTO</t>
  </si>
  <si>
    <t>BELANJA PEGAWAI</t>
  </si>
  <si>
    <t>a. INSENTIF MAJELIS JEMAAT</t>
  </si>
  <si>
    <t>BELANJA INVENTARIS</t>
  </si>
  <si>
    <t>a. INVENTARIS KANTOR &amp;</t>
  </si>
  <si>
    <t>Sumb.Duka Bpk.D.Tomasoa - Sektor V</t>
  </si>
  <si>
    <t>B.7.</t>
  </si>
  <si>
    <t>BELANJA TAKTIS PIMPINAN</t>
  </si>
  <si>
    <t>a. TAKTIS PIMPINAN</t>
  </si>
  <si>
    <t>TTL PENDAPATAN Tgl.17 s/d 23/12/17</t>
  </si>
  <si>
    <t>Ibu Dona Latuhihin - Sektor III</t>
  </si>
  <si>
    <t>Tagihan Listrik Gereja - Desember 2017</t>
  </si>
  <si>
    <t>Pengadaan In Focus utk anak SM/TPI</t>
  </si>
  <si>
    <t>a. SUB SEKSI PEMBINAAN ANAK/</t>
  </si>
  <si>
    <t xml:space="preserve">    REMAJA</t>
  </si>
  <si>
    <t>B.8.</t>
  </si>
  <si>
    <t>B.9,</t>
  </si>
  <si>
    <t>TTL PENGELUARAN : 17 s/d 23/12/17</t>
  </si>
  <si>
    <t>TTL PENDAPATAN : 17 s/d 23/12/17</t>
  </si>
  <si>
    <t>SALDO KEUANGAN s/d 23-12-2017</t>
  </si>
  <si>
    <t>Kel.Ibu T.Riupassa - Sektor XII</t>
  </si>
  <si>
    <t>Kel. N.Talakua - Sektor XII</t>
  </si>
  <si>
    <t>Kel. E.Kakerissa - Sektor XII</t>
  </si>
  <si>
    <t>Sykr Wisuda Lydia &amp; Denis L.- Sktr XII</t>
  </si>
  <si>
    <t>Ibu Yanty van Harling - Sektor XII</t>
  </si>
  <si>
    <t>Ibu D.Bakarbessy - Sektor XII</t>
  </si>
  <si>
    <t>Ibu Stany Lesilolo - Sektor XII</t>
  </si>
  <si>
    <t>Ibu Rika &amp; Bpk.Izaak Kuhuwael - S.XII</t>
  </si>
  <si>
    <t>BELANJA PERJALANAN DINAS</t>
  </si>
  <si>
    <t>a. TRANSPORT DINAS LOKAL</t>
  </si>
  <si>
    <t xml:space="preserve">Trans.Dinas Lokal 3 Pdt </t>
  </si>
  <si>
    <t>B.9.</t>
  </si>
  <si>
    <t>Hadiah Natal Pendeta Domisilo</t>
  </si>
  <si>
    <t>Hadiah Natal 3 Pendeta</t>
  </si>
  <si>
    <t>Hadiah Natal Pemungut Tapel</t>
  </si>
  <si>
    <t>Hadiah Natal Pegawai Gereja</t>
  </si>
  <si>
    <t>Hadiah Natal Kostor</t>
  </si>
  <si>
    <t>Hadiah Natal Petgs Penjaga Gereja</t>
  </si>
  <si>
    <t>Bantuan Karitatif - Oktober - Desember</t>
  </si>
  <si>
    <t>Pendampngn Anak Berkebutuhsn Khuss</t>
  </si>
  <si>
    <t>Keg.Hari Anak GPM - 23/12</t>
  </si>
  <si>
    <t>Kel. NN - Sektor III/2</t>
  </si>
  <si>
    <t>Koreksi Double Pencatatan Sumb.Sakit</t>
  </si>
  <si>
    <t>2 Org - Sektor IV</t>
  </si>
  <si>
    <t>Kol.Natal Prg.Studi Keperawatan UKIM</t>
  </si>
  <si>
    <t>LAPORAN KEUANGAN</t>
  </si>
  <si>
    <t>ASSET GEREJA</t>
  </si>
  <si>
    <t>BANK MANDIRI ; No. Rekening : 152-00-14585646</t>
  </si>
  <si>
    <t>Tanggal : 17 - 23 Desember 2017</t>
  </si>
  <si>
    <t>Tgl. Transaksi</t>
  </si>
  <si>
    <t>KETERANGAN</t>
  </si>
  <si>
    <t>Transaksi (Rp.)</t>
  </si>
  <si>
    <t>SALDO</t>
  </si>
  <si>
    <t>Debit</t>
  </si>
  <si>
    <t>Kredit</t>
  </si>
  <si>
    <t>16-12-17</t>
  </si>
  <si>
    <t>- USD 1 = 1 lbr</t>
  </si>
  <si>
    <t>- USD 5 = 1 lbr</t>
  </si>
  <si>
    <t>18-12-17</t>
  </si>
  <si>
    <t>Terima Peti Asset - Ibdh Ahad,</t>
  </si>
  <si>
    <t>18 Desember 2017</t>
  </si>
  <si>
    <t>19-12-17</t>
  </si>
  <si>
    <t>Beli 1 bh Kipas Angin utk R.Sound</t>
  </si>
  <si>
    <t>Pembuatan 1 bh Pintu R.Konsistori</t>
  </si>
  <si>
    <t>23-12-17</t>
  </si>
  <si>
    <t>BENDAHARA JEMAAT GPM SILO</t>
  </si>
  <si>
    <t>Pnt Ny. E.Ririmasse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</si>
</sst>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 Narrow"/>
      <family val="2"/>
    </font>
    <font>
      <b/>
      <u/>
      <sz val="12"/>
      <name val="Arial Narrow"/>
      <family val="2"/>
    </font>
    <font>
      <i/>
      <u/>
      <sz val="10"/>
      <name val="Arial Narrow"/>
      <family val="2"/>
    </font>
    <font>
      <sz val="10"/>
      <name val="Berlin Sans FB Demi"/>
      <family val="2"/>
    </font>
    <font>
      <u/>
      <sz val="12"/>
      <name val="Berlin Sans FB Dem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1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4" xfId="0" quotePrefix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5" fillId="2" borderId="1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31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43" fontId="3" fillId="2" borderId="22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43" fontId="3" fillId="2" borderId="23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43" fontId="3" fillId="2" borderId="37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vertical="center"/>
    </xf>
    <xf numFmtId="43" fontId="3" fillId="2" borderId="36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166" fontId="3" fillId="2" borderId="39" xfId="3" applyNumberFormat="1" applyFont="1" applyFill="1" applyBorder="1" applyAlignment="1">
      <alignment vertical="center"/>
    </xf>
    <xf numFmtId="43" fontId="8" fillId="2" borderId="40" xfId="0" applyNumberFormat="1" applyFont="1" applyFill="1" applyBorder="1" applyAlignment="1">
      <alignment vertical="center"/>
    </xf>
    <xf numFmtId="43" fontId="8" fillId="2" borderId="42" xfId="0" applyNumberFormat="1" applyFont="1" applyFill="1" applyBorder="1" applyAlignment="1">
      <alignment horizontal="center" vertical="center"/>
    </xf>
    <xf numFmtId="41" fontId="16" fillId="2" borderId="0" xfId="0" applyNumberFormat="1" applyFont="1" applyFill="1" applyBorder="1" applyAlignment="1">
      <alignment horizontal="left" vertical="center"/>
    </xf>
    <xf numFmtId="0" fontId="3" fillId="2" borderId="3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8" fillId="2" borderId="7" xfId="3" applyNumberFormat="1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vertical="center"/>
    </xf>
    <xf numFmtId="0" fontId="3" fillId="2" borderId="36" xfId="0" quotePrefix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3" fontId="8" fillId="2" borderId="16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3" fontId="8" fillId="2" borderId="30" xfId="0" applyNumberFormat="1" applyFont="1" applyFill="1" applyBorder="1" applyAlignment="1">
      <alignment horizontal="center" vertical="center"/>
    </xf>
    <xf numFmtId="43" fontId="8" fillId="2" borderId="35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/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0" fillId="0" borderId="32" xfId="0" applyBorder="1"/>
    <xf numFmtId="0" fontId="8" fillId="0" borderId="3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0" borderId="49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3" fontId="1" fillId="0" borderId="24" xfId="4" applyFont="1" applyBorder="1"/>
    <xf numFmtId="43" fontId="1" fillId="0" borderId="17" xfId="4" applyFont="1" applyBorder="1"/>
    <xf numFmtId="43" fontId="3" fillId="0" borderId="0" xfId="4" applyFont="1" applyBorder="1" applyAlignment="1">
      <alignment vertical="center"/>
    </xf>
    <xf numFmtId="43" fontId="0" fillId="0" borderId="24" xfId="4" applyFont="1" applyBorder="1"/>
    <xf numFmtId="43" fontId="3" fillId="0" borderId="22" xfId="4" applyFont="1" applyBorder="1" applyAlignment="1">
      <alignment vertical="center"/>
    </xf>
    <xf numFmtId="0" fontId="3" fillId="0" borderId="50" xfId="0" quotePrefix="1" applyFont="1" applyBorder="1" applyAlignment="1">
      <alignment horizontal="center" vertical="center"/>
    </xf>
    <xf numFmtId="43" fontId="1" fillId="0" borderId="4" xfId="4" applyFont="1" applyBorder="1"/>
    <xf numFmtId="43" fontId="3" fillId="0" borderId="51" xfId="0" quotePrefix="1" applyNumberFormat="1" applyFont="1" applyBorder="1" applyAlignment="1">
      <alignment horizontal="center" vertical="center"/>
    </xf>
    <xf numFmtId="43" fontId="1" fillId="0" borderId="33" xfId="4" applyFont="1" applyBorder="1"/>
    <xf numFmtId="14" fontId="3" fillId="0" borderId="50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3" fontId="3" fillId="0" borderId="4" xfId="4" applyFont="1" applyBorder="1"/>
    <xf numFmtId="15" fontId="3" fillId="0" borderId="4" xfId="0" quotePrefix="1" applyNumberFormat="1" applyFont="1" applyBorder="1" applyAlignment="1">
      <alignment horizontal="left" vertical="center"/>
    </xf>
    <xf numFmtId="43" fontId="3" fillId="0" borderId="17" xfId="4" applyFont="1" applyBorder="1"/>
    <xf numFmtId="43" fontId="3" fillId="0" borderId="9" xfId="4" applyFont="1" applyBorder="1"/>
    <xf numFmtId="14" fontId="3" fillId="0" borderId="49" xfId="0" quotePrefix="1" applyNumberFormat="1" applyFont="1" applyBorder="1" applyAlignment="1">
      <alignment horizontal="center" vertical="center"/>
    </xf>
    <xf numFmtId="0" fontId="1" fillId="0" borderId="17" xfId="0" applyFont="1" applyBorder="1"/>
    <xf numFmtId="0" fontId="3" fillId="0" borderId="52" xfId="0" quotePrefix="1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43" fontId="3" fillId="0" borderId="53" xfId="0" applyNumberFormat="1" applyFont="1" applyBorder="1" applyAlignment="1">
      <alignment vertical="center"/>
    </xf>
    <xf numFmtId="0" fontId="1" fillId="0" borderId="54" xfId="0" applyFont="1" applyBorder="1"/>
    <xf numFmtId="43" fontId="3" fillId="0" borderId="55" xfId="0" quotePrefix="1" applyNumberFormat="1" applyFont="1" applyBorder="1" applyAlignment="1">
      <alignment horizontal="center" vertical="center"/>
    </xf>
    <xf numFmtId="43" fontId="1" fillId="0" borderId="32" xfId="4" applyFont="1" applyBorder="1"/>
    <xf numFmtId="0" fontId="3" fillId="0" borderId="0" xfId="0" quotePrefix="1" applyFont="1" applyBorder="1" applyAlignment="1">
      <alignment horizontal="center" vertical="center"/>
    </xf>
    <xf numFmtId="43" fontId="3" fillId="0" borderId="0" xfId="0" quotePrefix="1" applyNumberFormat="1" applyFont="1" applyBorder="1" applyAlignment="1">
      <alignment horizontal="center" vertical="center"/>
    </xf>
    <xf numFmtId="43" fontId="1" fillId="0" borderId="0" xfId="4" applyFont="1" applyBorder="1"/>
    <xf numFmtId="43" fontId="22" fillId="0" borderId="0" xfId="4" applyFont="1" applyBorder="1" applyAlignment="1">
      <alignment horizontal="center" vertical="center"/>
    </xf>
    <xf numFmtId="43" fontId="22" fillId="0" borderId="0" xfId="4" applyFont="1" applyBorder="1" applyAlignment="1">
      <alignment horizontal="center" vertical="center"/>
    </xf>
    <xf numFmtId="43" fontId="1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5">
    <cellStyle name="Comma" xfId="1" builtinId="3"/>
    <cellStyle name="Comma [0]" xfId="3" builtinId="6"/>
    <cellStyle name="Comma 2" xfId="4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4"/>
  <sheetViews>
    <sheetView tabSelected="1" showRuler="0" showWhiteSpace="0" view="pageBreakPreview" topLeftCell="A238" zoomScaleSheetLayoutView="100" workbookViewId="0">
      <selection activeCell="J273" sqref="J273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5" ht="11.1" customHeight="1" x14ac:dyDescent="0.2">
      <c r="A1" s="148" t="e">
        <f>#REF!</f>
        <v>#REF!</v>
      </c>
      <c r="B1" s="148"/>
      <c r="C1" s="148"/>
      <c r="D1" s="148"/>
      <c r="E1" s="148"/>
      <c r="F1" s="148"/>
      <c r="G1" s="148"/>
      <c r="H1" s="21"/>
      <c r="I1" s="21"/>
      <c r="J1" s="21"/>
      <c r="K1" s="11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1.1" customHeight="1" x14ac:dyDescent="0.2">
      <c r="A2" s="146" t="s">
        <v>118</v>
      </c>
      <c r="B2" s="146"/>
      <c r="C2" s="146"/>
      <c r="D2" s="146"/>
      <c r="E2" s="146"/>
      <c r="F2" s="146"/>
      <c r="G2" s="146"/>
      <c r="H2" s="7"/>
      <c r="I2" s="7"/>
      <c r="J2" s="7"/>
      <c r="K2" s="10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ht="11.1" customHeight="1" x14ac:dyDescent="0.2">
      <c r="A3" s="147" t="s">
        <v>49</v>
      </c>
      <c r="B3" s="147"/>
      <c r="C3" s="147"/>
      <c r="D3" s="147"/>
      <c r="E3" s="147"/>
      <c r="F3" s="147"/>
      <c r="G3" s="147"/>
      <c r="H3" s="5"/>
      <c r="I3" s="5"/>
      <c r="J3" s="5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1.1" customHeight="1" thickBot="1" x14ac:dyDescent="0.25">
      <c r="A4" s="9" t="s">
        <v>0</v>
      </c>
      <c r="B4" s="8" t="s">
        <v>1</v>
      </c>
      <c r="C4" s="8" t="s">
        <v>5</v>
      </c>
      <c r="D4" s="47"/>
      <c r="E4" s="8" t="s">
        <v>0</v>
      </c>
      <c r="F4" s="8" t="s">
        <v>1</v>
      </c>
      <c r="G4" s="8" t="s">
        <v>5</v>
      </c>
      <c r="H4" s="13"/>
      <c r="I4" s="13"/>
      <c r="J4" s="13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5" ht="11.1" customHeight="1" x14ac:dyDescent="0.2">
      <c r="A5" s="35"/>
      <c r="B5" s="36" t="s">
        <v>51</v>
      </c>
      <c r="C5" s="141">
        <v>151916141</v>
      </c>
      <c r="D5" s="48"/>
      <c r="E5" s="37" t="s">
        <v>4</v>
      </c>
      <c r="F5" s="31" t="s">
        <v>7</v>
      </c>
      <c r="G5" s="32">
        <f>C53</f>
        <v>18589500</v>
      </c>
      <c r="H5" s="20"/>
      <c r="I5" s="20"/>
      <c r="J5" s="20"/>
      <c r="K5" s="20"/>
      <c r="L5" s="20"/>
      <c r="M5" s="4"/>
      <c r="N5" s="12"/>
      <c r="O5" s="13"/>
      <c r="P5" s="19"/>
      <c r="Q5" s="5"/>
      <c r="R5" s="24"/>
      <c r="S5" s="18"/>
      <c r="T5" s="19"/>
      <c r="U5" s="6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1.1" customHeight="1" x14ac:dyDescent="0.2">
      <c r="A6" s="28"/>
      <c r="B6" s="50" t="s">
        <v>119</v>
      </c>
      <c r="C6" s="142"/>
      <c r="D6" s="7"/>
      <c r="E6" s="56"/>
      <c r="F6" s="51"/>
      <c r="G6" s="52"/>
      <c r="H6" s="21"/>
      <c r="I6" s="21"/>
      <c r="J6" s="21"/>
      <c r="K6" s="21"/>
      <c r="L6" s="21"/>
      <c r="M6" s="4"/>
      <c r="N6" s="12"/>
      <c r="O6" s="5"/>
      <c r="P6" s="6"/>
      <c r="Q6" s="5"/>
      <c r="R6" s="5"/>
      <c r="S6" s="5"/>
      <c r="T6" s="6"/>
      <c r="U6" s="25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1.1" customHeight="1" x14ac:dyDescent="0.2">
      <c r="A7" s="33"/>
      <c r="B7" s="50"/>
      <c r="C7" s="101"/>
      <c r="D7" s="10"/>
      <c r="E7" s="60"/>
      <c r="F7" s="29"/>
      <c r="G7" s="52"/>
      <c r="H7" s="7"/>
      <c r="I7" s="7"/>
      <c r="J7" s="7"/>
      <c r="K7" s="7"/>
      <c r="L7" s="7"/>
      <c r="M7" s="4"/>
      <c r="N7" s="13"/>
      <c r="O7" s="24"/>
      <c r="P7" s="6"/>
      <c r="Q7" s="5"/>
      <c r="R7" s="12"/>
      <c r="S7" s="5"/>
      <c r="T7" s="6"/>
      <c r="U7" s="15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1.1" customHeight="1" x14ac:dyDescent="0.2">
      <c r="A8" s="33" t="s">
        <v>2</v>
      </c>
      <c r="B8" s="34" t="s">
        <v>22</v>
      </c>
      <c r="C8" s="30"/>
      <c r="D8" s="20"/>
      <c r="E8" s="56"/>
      <c r="F8" s="55"/>
      <c r="G8" s="52"/>
      <c r="H8" s="38"/>
      <c r="I8" s="38"/>
      <c r="J8" s="41"/>
      <c r="K8" s="41"/>
      <c r="L8" s="41"/>
      <c r="M8" s="4"/>
      <c r="N8" s="12"/>
      <c r="O8" s="5"/>
      <c r="P8" s="6"/>
      <c r="Q8" s="5"/>
      <c r="R8" s="5"/>
      <c r="S8" s="5"/>
      <c r="T8" s="6"/>
      <c r="U8" s="6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1.1" customHeight="1" x14ac:dyDescent="0.2">
      <c r="A9" s="33"/>
      <c r="B9" s="34"/>
      <c r="C9" s="49"/>
      <c r="D9" s="20"/>
      <c r="E9" s="60"/>
      <c r="F9" s="51"/>
      <c r="G9" s="52"/>
      <c r="H9" s="38"/>
      <c r="I9" s="38"/>
      <c r="J9" s="38"/>
      <c r="K9" s="38"/>
      <c r="L9" s="42"/>
      <c r="M9" s="4"/>
      <c r="N9" s="17"/>
      <c r="O9" s="5"/>
      <c r="P9" s="6"/>
      <c r="Q9" s="5"/>
      <c r="R9" s="5"/>
      <c r="S9" s="5"/>
      <c r="T9" s="6"/>
      <c r="U9" s="6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1.1" customHeight="1" x14ac:dyDescent="0.2">
      <c r="A10" s="33" t="s">
        <v>3</v>
      </c>
      <c r="B10" s="34" t="s">
        <v>23</v>
      </c>
      <c r="C10" s="30"/>
      <c r="D10" s="59"/>
      <c r="E10" s="56">
        <v>10</v>
      </c>
      <c r="F10" s="55" t="s">
        <v>144</v>
      </c>
      <c r="G10" s="52">
        <v>100000</v>
      </c>
      <c r="H10" s="38"/>
      <c r="I10" s="38"/>
      <c r="J10" s="38"/>
      <c r="K10" s="38"/>
      <c r="L10" s="42"/>
      <c r="M10" s="4"/>
      <c r="N10" s="17"/>
      <c r="O10" s="5"/>
      <c r="P10" s="6"/>
      <c r="Q10" s="5"/>
      <c r="R10" s="5"/>
      <c r="S10" s="5"/>
      <c r="T10" s="6"/>
      <c r="U10" s="6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1.1" customHeight="1" x14ac:dyDescent="0.2">
      <c r="A11" s="28"/>
      <c r="B11" s="34" t="s">
        <v>29</v>
      </c>
      <c r="C11" s="111"/>
      <c r="D11" s="59"/>
      <c r="E11" s="60">
        <v>11</v>
      </c>
      <c r="F11" s="51" t="s">
        <v>145</v>
      </c>
      <c r="G11" s="52">
        <v>100000</v>
      </c>
      <c r="H11" s="38"/>
      <c r="I11" s="38"/>
      <c r="J11" s="38"/>
      <c r="K11" s="38"/>
      <c r="L11" s="42"/>
      <c r="M11" s="4"/>
      <c r="N11" s="17"/>
      <c r="O11" s="5"/>
      <c r="P11" s="6"/>
      <c r="Q11" s="5"/>
      <c r="R11" s="5"/>
      <c r="S11" s="5"/>
      <c r="T11" s="6"/>
      <c r="U11" s="6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1.1" customHeight="1" x14ac:dyDescent="0.2">
      <c r="A12" s="56">
        <v>1</v>
      </c>
      <c r="B12" s="51" t="s">
        <v>194</v>
      </c>
      <c r="C12" s="52">
        <v>1535000</v>
      </c>
      <c r="D12" s="59"/>
      <c r="E12" s="56">
        <v>12</v>
      </c>
      <c r="F12" s="51" t="s">
        <v>147</v>
      </c>
      <c r="G12" s="52">
        <v>150000</v>
      </c>
      <c r="H12" s="38"/>
      <c r="I12" s="38"/>
      <c r="J12" s="38"/>
      <c r="K12" s="38"/>
      <c r="L12" s="42"/>
      <c r="M12" s="4"/>
      <c r="N12" s="12"/>
      <c r="O12" s="5"/>
      <c r="P12" s="6"/>
      <c r="Q12" s="5"/>
      <c r="R12" s="5"/>
      <c r="S12" s="5"/>
      <c r="T12" s="6"/>
      <c r="U12" s="6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1.1" customHeight="1" x14ac:dyDescent="0.2">
      <c r="A13" s="56">
        <v>2</v>
      </c>
      <c r="B13" s="51" t="s">
        <v>222</v>
      </c>
      <c r="C13" s="52">
        <v>865000</v>
      </c>
      <c r="D13" s="59"/>
      <c r="E13" s="56">
        <v>13</v>
      </c>
      <c r="F13" s="51" t="s">
        <v>147</v>
      </c>
      <c r="G13" s="52">
        <v>150000</v>
      </c>
      <c r="H13" s="38"/>
      <c r="I13" s="38"/>
      <c r="J13" s="38"/>
      <c r="K13" s="38"/>
      <c r="L13" s="42"/>
      <c r="M13" s="4"/>
      <c r="N13" s="17"/>
      <c r="O13" s="5"/>
      <c r="P13" s="6"/>
      <c r="Q13" s="5"/>
      <c r="R13" s="5"/>
      <c r="S13" s="5"/>
      <c r="T13" s="6"/>
      <c r="U13" s="6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1.1" customHeight="1" x14ac:dyDescent="0.2">
      <c r="A14" s="56">
        <v>3</v>
      </c>
      <c r="B14" s="51" t="s">
        <v>165</v>
      </c>
      <c r="C14" s="52">
        <v>360000</v>
      </c>
      <c r="D14" s="59"/>
      <c r="E14" s="131">
        <v>14</v>
      </c>
      <c r="F14" s="125" t="s">
        <v>148</v>
      </c>
      <c r="G14" s="118">
        <v>1500000</v>
      </c>
      <c r="H14" s="38"/>
      <c r="I14" s="38"/>
      <c r="J14" s="38"/>
      <c r="K14" s="38"/>
      <c r="L14" s="42"/>
      <c r="M14" s="4"/>
      <c r="N14" s="12"/>
      <c r="O14" s="5"/>
      <c r="P14" s="6"/>
      <c r="Q14" s="5"/>
      <c r="R14" s="5"/>
      <c r="S14" s="5"/>
      <c r="T14" s="6"/>
      <c r="U14" s="6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1.1" customHeight="1" x14ac:dyDescent="0.2">
      <c r="A15" s="56">
        <v>4</v>
      </c>
      <c r="B15" s="29" t="s">
        <v>167</v>
      </c>
      <c r="C15" s="52">
        <v>500000</v>
      </c>
      <c r="D15" s="59"/>
      <c r="E15" s="65">
        <v>15</v>
      </c>
      <c r="F15" s="89" t="s">
        <v>158</v>
      </c>
      <c r="G15" s="54">
        <v>3000</v>
      </c>
      <c r="H15" s="38"/>
      <c r="I15" s="38"/>
      <c r="J15" s="38"/>
      <c r="K15" s="38"/>
      <c r="L15" s="42"/>
      <c r="M15" s="4"/>
      <c r="N15" s="17"/>
      <c r="O15" s="5"/>
      <c r="P15" s="6"/>
      <c r="Q15" s="5"/>
      <c r="R15" s="5"/>
      <c r="S15" s="5"/>
      <c r="T15" s="6"/>
      <c r="U15" s="6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1.1" customHeight="1" x14ac:dyDescent="0.2">
      <c r="A16" s="56">
        <v>5</v>
      </c>
      <c r="B16" s="51" t="s">
        <v>170</v>
      </c>
      <c r="C16" s="52">
        <v>779000</v>
      </c>
      <c r="D16" s="59"/>
      <c r="E16" s="65">
        <v>16</v>
      </c>
      <c r="F16" s="51" t="s">
        <v>87</v>
      </c>
      <c r="G16" s="52">
        <v>100000</v>
      </c>
      <c r="H16" s="38"/>
      <c r="I16" s="38"/>
      <c r="J16" s="38"/>
      <c r="K16" s="38"/>
      <c r="L16" s="42"/>
      <c r="M16" s="4"/>
      <c r="N16" s="17"/>
      <c r="O16" s="5"/>
      <c r="P16" s="6"/>
      <c r="Q16" s="5"/>
      <c r="R16" s="5"/>
      <c r="S16" s="5"/>
      <c r="T16" s="6"/>
      <c r="U16" s="6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1.1" customHeight="1" x14ac:dyDescent="0.2">
      <c r="A17" s="98">
        <v>6</v>
      </c>
      <c r="B17" s="51" t="s">
        <v>230</v>
      </c>
      <c r="C17" s="52">
        <v>200000</v>
      </c>
      <c r="D17" s="59"/>
      <c r="E17" s="131">
        <v>17</v>
      </c>
      <c r="F17" s="135" t="s">
        <v>103</v>
      </c>
      <c r="G17" s="118">
        <v>100000</v>
      </c>
      <c r="H17" s="38"/>
      <c r="I17" s="38"/>
      <c r="J17" s="38"/>
      <c r="K17" s="38"/>
      <c r="L17" s="42"/>
      <c r="M17" s="4"/>
      <c r="N17" s="17"/>
      <c r="O17" s="5"/>
      <c r="P17" s="6"/>
      <c r="Q17" s="5"/>
      <c r="R17" s="5"/>
      <c r="S17" s="5"/>
      <c r="T17" s="6"/>
      <c r="U17" s="6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1.1" customHeight="1" x14ac:dyDescent="0.2">
      <c r="A18" s="98">
        <v>7</v>
      </c>
      <c r="B18" s="51" t="s">
        <v>195</v>
      </c>
      <c r="C18" s="52">
        <v>180000</v>
      </c>
      <c r="D18" s="59"/>
      <c r="E18" s="65"/>
      <c r="F18" s="89"/>
      <c r="G18" s="54"/>
      <c r="H18" s="38"/>
      <c r="I18" s="38"/>
      <c r="J18" s="38"/>
      <c r="K18" s="38"/>
      <c r="L18" s="42"/>
      <c r="M18" s="4"/>
      <c r="N18" s="17"/>
      <c r="O18" s="5"/>
      <c r="P18" s="6"/>
      <c r="Q18" s="5"/>
      <c r="R18" s="5"/>
      <c r="S18" s="5"/>
      <c r="T18" s="6"/>
      <c r="U18" s="6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1.1" customHeight="1" x14ac:dyDescent="0.2">
      <c r="A19" s="56">
        <v>8</v>
      </c>
      <c r="B19" s="29" t="s">
        <v>178</v>
      </c>
      <c r="C19" s="52">
        <v>300000</v>
      </c>
      <c r="D19" s="59"/>
      <c r="E19" s="56"/>
      <c r="F19" s="86" t="s">
        <v>97</v>
      </c>
      <c r="G19" s="52"/>
      <c r="H19" s="38"/>
      <c r="I19" s="38"/>
      <c r="J19" s="38"/>
      <c r="K19" s="38"/>
      <c r="L19" s="42"/>
      <c r="M19" s="4"/>
      <c r="N19" s="17"/>
      <c r="O19" s="5"/>
      <c r="P19" s="6"/>
      <c r="Q19" s="5"/>
      <c r="R19" s="5"/>
      <c r="S19" s="5"/>
      <c r="T19" s="6"/>
      <c r="U19" s="6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.1" customHeight="1" x14ac:dyDescent="0.2">
      <c r="A20" s="56">
        <v>9</v>
      </c>
      <c r="B20" s="51" t="s">
        <v>209</v>
      </c>
      <c r="C20" s="52">
        <v>2220000</v>
      </c>
      <c r="D20" s="59"/>
      <c r="E20" s="56"/>
      <c r="F20" s="62" t="s">
        <v>98</v>
      </c>
      <c r="G20" s="99"/>
      <c r="H20" s="38"/>
      <c r="I20" s="38"/>
      <c r="J20" s="38"/>
      <c r="K20" s="38"/>
      <c r="L20" s="42"/>
      <c r="M20" s="4"/>
      <c r="N20" s="17"/>
      <c r="O20" s="5"/>
      <c r="P20" s="6"/>
      <c r="Q20" s="5"/>
      <c r="R20" s="17"/>
      <c r="S20" s="5"/>
      <c r="T20" s="6"/>
      <c r="U20" s="6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.1" customHeight="1" x14ac:dyDescent="0.2">
      <c r="A21" s="56">
        <v>10</v>
      </c>
      <c r="B21" s="51" t="s">
        <v>197</v>
      </c>
      <c r="C21" s="54">
        <v>165000</v>
      </c>
      <c r="D21" s="59"/>
      <c r="E21" s="56"/>
      <c r="F21" s="64" t="s">
        <v>235</v>
      </c>
      <c r="G21" s="52"/>
      <c r="H21" s="38"/>
      <c r="I21" s="38"/>
      <c r="J21" s="38"/>
      <c r="K21" s="38"/>
      <c r="L21" s="42"/>
      <c r="M21" s="4"/>
      <c r="N21" s="17"/>
      <c r="O21" s="5"/>
      <c r="P21" s="6"/>
      <c r="Q21" s="5"/>
      <c r="R21" s="5"/>
      <c r="S21" s="5"/>
      <c r="T21" s="6"/>
      <c r="U21" s="6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.1" customHeight="1" x14ac:dyDescent="0.2">
      <c r="A22" s="98"/>
      <c r="B22" s="51"/>
      <c r="C22" s="54"/>
      <c r="D22" s="59"/>
      <c r="E22" s="56">
        <v>1</v>
      </c>
      <c r="F22" s="51" t="s">
        <v>101</v>
      </c>
      <c r="G22" s="52">
        <v>329000</v>
      </c>
      <c r="H22" s="38"/>
      <c r="I22" s="38"/>
      <c r="J22" s="38"/>
      <c r="K22" s="38"/>
      <c r="L22" s="42"/>
      <c r="M22" s="4"/>
      <c r="N22" s="17"/>
      <c r="O22" s="5"/>
      <c r="P22" s="6"/>
      <c r="Q22" s="5"/>
      <c r="R22" s="12"/>
      <c r="S22" s="5"/>
      <c r="T22" s="6"/>
      <c r="U22" s="6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1.1" customHeight="1" x14ac:dyDescent="0.2">
      <c r="A23" s="63" t="s">
        <v>50</v>
      </c>
      <c r="B23" s="62" t="s">
        <v>83</v>
      </c>
      <c r="C23" s="52"/>
      <c r="D23" s="59"/>
      <c r="E23" s="60">
        <v>2</v>
      </c>
      <c r="F23" s="51" t="s">
        <v>88</v>
      </c>
      <c r="G23" s="99">
        <v>15000</v>
      </c>
      <c r="H23" s="38"/>
      <c r="I23" s="38"/>
      <c r="J23" s="38"/>
      <c r="K23" s="38"/>
      <c r="L23" s="42"/>
      <c r="M23" s="4"/>
      <c r="N23" s="17"/>
      <c r="O23" s="5"/>
      <c r="P23" s="6"/>
      <c r="Q23" s="5"/>
      <c r="R23" s="12"/>
      <c r="S23" s="5"/>
      <c r="T23" s="6"/>
      <c r="U23" s="6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1.1" customHeight="1" x14ac:dyDescent="0.2">
      <c r="A24" s="63"/>
      <c r="B24" s="34" t="s">
        <v>120</v>
      </c>
      <c r="C24" s="52"/>
      <c r="D24" s="59"/>
      <c r="E24" s="56">
        <v>3</v>
      </c>
      <c r="F24" s="51" t="s">
        <v>88</v>
      </c>
      <c r="G24" s="52">
        <v>17000</v>
      </c>
      <c r="H24" s="38"/>
      <c r="I24" s="38"/>
      <c r="J24" s="38"/>
      <c r="K24" s="38"/>
      <c r="L24" s="42"/>
      <c r="M24" s="4"/>
      <c r="N24" s="12"/>
      <c r="O24" s="5"/>
      <c r="P24" s="6"/>
      <c r="Q24" s="5"/>
      <c r="R24" s="12"/>
      <c r="S24" s="5"/>
      <c r="T24" s="6"/>
      <c r="U24" s="26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1.1" customHeight="1" x14ac:dyDescent="0.2">
      <c r="A25" s="98"/>
      <c r="B25" s="51" t="s">
        <v>84</v>
      </c>
      <c r="C25" s="54">
        <v>2644000</v>
      </c>
      <c r="D25" s="59"/>
      <c r="E25" s="56">
        <v>4</v>
      </c>
      <c r="F25" s="51" t="s">
        <v>127</v>
      </c>
      <c r="G25" s="52">
        <v>35000</v>
      </c>
      <c r="H25" s="38"/>
      <c r="I25" s="38"/>
      <c r="J25" s="38"/>
      <c r="K25" s="38"/>
      <c r="L25" s="42"/>
      <c r="M25" s="4"/>
      <c r="N25" s="17"/>
      <c r="O25" s="5"/>
      <c r="P25" s="6"/>
      <c r="Q25" s="5"/>
      <c r="R25" s="17"/>
      <c r="S25" s="5"/>
      <c r="T25" s="6"/>
      <c r="U25" s="6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.1" customHeight="1" x14ac:dyDescent="0.2">
      <c r="A26" s="98"/>
      <c r="B26" s="51" t="s">
        <v>85</v>
      </c>
      <c r="C26" s="54">
        <v>5010500</v>
      </c>
      <c r="D26" s="59"/>
      <c r="E26" s="56">
        <v>5</v>
      </c>
      <c r="F26" s="89" t="s">
        <v>88</v>
      </c>
      <c r="G26" s="52">
        <v>50000</v>
      </c>
      <c r="H26" s="38"/>
      <c r="I26" s="38"/>
      <c r="J26" s="38"/>
      <c r="K26" s="38"/>
      <c r="L26" s="42"/>
      <c r="M26" s="4"/>
      <c r="N26" s="17"/>
      <c r="O26" s="5"/>
      <c r="P26" s="6"/>
      <c r="Q26" s="5"/>
      <c r="R26" s="17"/>
      <c r="S26" s="5"/>
      <c r="T26" s="6"/>
      <c r="U26" s="26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.1" customHeight="1" x14ac:dyDescent="0.2">
      <c r="A27" s="98"/>
      <c r="B27" s="51" t="s">
        <v>86</v>
      </c>
      <c r="C27" s="54">
        <v>2257000</v>
      </c>
      <c r="D27" s="59"/>
      <c r="E27" s="56">
        <v>6</v>
      </c>
      <c r="F27" s="89" t="s">
        <v>88</v>
      </c>
      <c r="G27" s="52">
        <v>80000</v>
      </c>
      <c r="H27" s="38"/>
      <c r="I27" s="38"/>
      <c r="J27" s="38"/>
      <c r="K27" s="38"/>
      <c r="L27" s="42"/>
      <c r="M27" s="4"/>
      <c r="N27" s="17"/>
      <c r="O27" s="5"/>
      <c r="P27" s="6"/>
      <c r="Q27" s="5"/>
      <c r="R27" s="5"/>
      <c r="S27" s="5"/>
      <c r="T27" s="6"/>
      <c r="U27" s="6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.1" customHeight="1" x14ac:dyDescent="0.2">
      <c r="A28" s="98"/>
      <c r="B28" s="51"/>
      <c r="C28" s="54"/>
      <c r="D28" s="59"/>
      <c r="E28" s="65">
        <v>7</v>
      </c>
      <c r="F28" s="51" t="s">
        <v>88</v>
      </c>
      <c r="G28" s="52">
        <v>100000</v>
      </c>
      <c r="H28" s="38"/>
      <c r="I28" s="38"/>
      <c r="J28" s="43"/>
      <c r="K28" s="38"/>
      <c r="L28" s="42"/>
      <c r="M28" s="4"/>
      <c r="N28" s="12"/>
      <c r="O28" s="5"/>
      <c r="P28" s="6"/>
      <c r="Q28" s="5"/>
      <c r="R28" s="12"/>
      <c r="S28" s="5"/>
      <c r="T28" s="6"/>
      <c r="U28" s="6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1.1" customHeight="1" x14ac:dyDescent="0.2">
      <c r="A29" s="94"/>
      <c r="B29" s="62" t="s">
        <v>133</v>
      </c>
      <c r="C29" s="52"/>
      <c r="D29" s="59"/>
      <c r="E29" s="65">
        <v>8</v>
      </c>
      <c r="F29" s="134" t="s">
        <v>128</v>
      </c>
      <c r="G29" s="52">
        <v>200000</v>
      </c>
      <c r="H29" s="38"/>
      <c r="I29" s="38"/>
      <c r="J29" s="43"/>
      <c r="K29" s="38"/>
      <c r="L29" s="42"/>
      <c r="M29" s="4"/>
      <c r="N29" s="17"/>
      <c r="O29" s="5"/>
      <c r="P29" s="6"/>
      <c r="Q29" s="5"/>
      <c r="R29" s="5"/>
      <c r="S29" s="5"/>
      <c r="T29" s="6"/>
      <c r="U29" s="6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1.1" customHeight="1" x14ac:dyDescent="0.2">
      <c r="A30" s="60"/>
      <c r="B30" s="62" t="s">
        <v>134</v>
      </c>
      <c r="C30" s="99"/>
      <c r="D30" s="59"/>
      <c r="E30" s="56">
        <v>9</v>
      </c>
      <c r="F30" s="51" t="s">
        <v>129</v>
      </c>
      <c r="G30" s="52">
        <v>700000</v>
      </c>
      <c r="H30" s="38"/>
      <c r="I30" s="38"/>
      <c r="J30" s="43"/>
      <c r="K30" s="38"/>
      <c r="L30" s="42"/>
      <c r="M30" s="4"/>
      <c r="N30" s="17"/>
      <c r="O30" s="5"/>
      <c r="P30" s="6"/>
      <c r="Q30" s="5"/>
      <c r="R30" s="5"/>
      <c r="S30" s="5"/>
      <c r="T30" s="6"/>
      <c r="U30" s="6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.1" customHeight="1" x14ac:dyDescent="0.2">
      <c r="A31" s="98">
        <v>1</v>
      </c>
      <c r="B31" s="51" t="s">
        <v>135</v>
      </c>
      <c r="C31" s="99">
        <v>179000</v>
      </c>
      <c r="D31" s="66"/>
      <c r="E31" s="56"/>
      <c r="F31" s="126" t="s">
        <v>90</v>
      </c>
      <c r="G31" s="52"/>
      <c r="H31" s="38"/>
      <c r="I31" s="38"/>
      <c r="J31" s="44"/>
      <c r="K31" s="38"/>
      <c r="L31" s="42"/>
      <c r="M31" s="4"/>
      <c r="N31" s="17"/>
      <c r="O31" s="5"/>
      <c r="P31" s="6"/>
      <c r="Q31" s="5"/>
      <c r="R31" s="5"/>
      <c r="S31" s="5"/>
      <c r="T31" s="6"/>
      <c r="U31" s="6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1.1" customHeight="1" x14ac:dyDescent="0.2">
      <c r="A32" s="98"/>
      <c r="B32" s="51"/>
      <c r="C32" s="99"/>
      <c r="D32" s="67"/>
      <c r="E32" s="56">
        <v>1</v>
      </c>
      <c r="F32" s="51" t="s">
        <v>91</v>
      </c>
      <c r="G32" s="52">
        <v>155000</v>
      </c>
      <c r="H32" s="38"/>
      <c r="I32" s="38"/>
      <c r="J32" s="44"/>
      <c r="K32" s="38"/>
      <c r="L32" s="42"/>
      <c r="M32" s="4"/>
      <c r="N32" s="17"/>
      <c r="O32" s="5"/>
      <c r="P32" s="6"/>
      <c r="Q32" s="5"/>
      <c r="R32" s="5"/>
      <c r="S32" s="5"/>
      <c r="T32" s="6"/>
      <c r="U32" s="6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1.1" customHeight="1" x14ac:dyDescent="0.2">
      <c r="A33" s="94"/>
      <c r="B33" s="62" t="s">
        <v>231</v>
      </c>
      <c r="C33" s="52"/>
      <c r="D33" s="59"/>
      <c r="E33" s="60"/>
      <c r="F33" s="126" t="s">
        <v>105</v>
      </c>
      <c r="G33" s="99"/>
      <c r="H33" s="38"/>
      <c r="I33" s="38"/>
      <c r="J33" s="44"/>
      <c r="K33" s="38"/>
      <c r="L33" s="42"/>
      <c r="M33" s="4"/>
      <c r="N33" s="17"/>
      <c r="O33" s="5"/>
      <c r="P33" s="6"/>
      <c r="Q33" s="5"/>
      <c r="R33" s="5"/>
      <c r="S33" s="5"/>
      <c r="T33" s="6"/>
      <c r="U33" s="6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1.1" customHeight="1" x14ac:dyDescent="0.2">
      <c r="A34" s="60"/>
      <c r="B34" s="62" t="s">
        <v>232</v>
      </c>
      <c r="C34" s="99"/>
      <c r="D34" s="59"/>
      <c r="E34" s="56">
        <v>1</v>
      </c>
      <c r="F34" s="89" t="s">
        <v>130</v>
      </c>
      <c r="G34" s="52">
        <v>200000</v>
      </c>
      <c r="H34" s="38"/>
      <c r="I34" s="38"/>
      <c r="J34" s="44"/>
      <c r="K34" s="38"/>
      <c r="L34" s="42"/>
      <c r="M34" s="4"/>
      <c r="N34" s="17"/>
      <c r="O34" s="5"/>
      <c r="P34" s="6"/>
      <c r="Q34" s="5"/>
      <c r="R34" s="5"/>
      <c r="S34" s="5"/>
      <c r="T34" s="6"/>
      <c r="U34" s="6"/>
      <c r="V34" s="3"/>
      <c r="W34" s="3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1.1" customHeight="1" x14ac:dyDescent="0.2">
      <c r="A35" s="98"/>
      <c r="B35" s="62" t="s">
        <v>233</v>
      </c>
      <c r="C35" s="51"/>
      <c r="D35" s="59"/>
      <c r="E35" s="56"/>
      <c r="F35" s="126" t="s">
        <v>109</v>
      </c>
      <c r="G35" s="52"/>
      <c r="H35" s="38"/>
      <c r="I35" s="38"/>
      <c r="J35" s="38"/>
      <c r="K35" s="38"/>
      <c r="L35" s="42"/>
      <c r="M35" s="4"/>
      <c r="N35" s="17"/>
      <c r="O35" s="5"/>
      <c r="P35" s="6"/>
      <c r="Q35" s="5"/>
      <c r="R35" s="5"/>
      <c r="S35" s="5"/>
      <c r="T35" s="6"/>
      <c r="U35" s="6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1" customHeight="1" x14ac:dyDescent="0.2">
      <c r="A36" s="98"/>
      <c r="B36" s="51"/>
      <c r="C36" s="99"/>
      <c r="D36" s="59"/>
      <c r="E36" s="56">
        <v>1</v>
      </c>
      <c r="F36" s="89" t="s">
        <v>131</v>
      </c>
      <c r="G36" s="52">
        <v>25000</v>
      </c>
      <c r="H36" s="38"/>
      <c r="I36" s="38"/>
      <c r="J36" s="38"/>
      <c r="K36" s="38"/>
      <c r="L36" s="42"/>
      <c r="M36" s="4"/>
      <c r="N36" s="17"/>
      <c r="O36" s="5"/>
      <c r="P36" s="6"/>
      <c r="Q36" s="5"/>
      <c r="R36" s="5"/>
      <c r="S36" s="5"/>
      <c r="T36" s="6"/>
      <c r="U36" s="6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1.1" customHeight="1" x14ac:dyDescent="0.2">
      <c r="A37" s="98">
        <v>1</v>
      </c>
      <c r="B37" s="51" t="s">
        <v>123</v>
      </c>
      <c r="C37" s="99">
        <v>25000</v>
      </c>
      <c r="D37" s="59"/>
      <c r="E37" s="60"/>
      <c r="F37" s="89"/>
      <c r="G37" s="52"/>
      <c r="H37" s="38"/>
      <c r="I37" s="38"/>
      <c r="J37" s="38"/>
      <c r="K37" s="38"/>
      <c r="L37" s="42"/>
      <c r="M37" s="4"/>
      <c r="N37" s="12"/>
      <c r="O37" s="5"/>
      <c r="P37" s="6"/>
      <c r="Q37" s="5"/>
      <c r="R37" s="5"/>
      <c r="S37" s="5"/>
      <c r="T37" s="6"/>
      <c r="U37" s="6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1.1" customHeight="1" x14ac:dyDescent="0.2">
      <c r="A38" s="98">
        <v>2</v>
      </c>
      <c r="B38" s="89" t="s">
        <v>124</v>
      </c>
      <c r="C38" s="54">
        <v>100000</v>
      </c>
      <c r="D38" s="66"/>
      <c r="E38" s="56"/>
      <c r="F38" s="62" t="s">
        <v>93</v>
      </c>
      <c r="G38" s="52"/>
      <c r="H38" s="38"/>
      <c r="I38" s="38"/>
      <c r="J38" s="38"/>
      <c r="K38" s="38"/>
      <c r="L38" s="42"/>
      <c r="M38" s="4"/>
      <c r="N38" s="17"/>
      <c r="O38" s="5"/>
      <c r="P38" s="6"/>
      <c r="Q38" s="5"/>
      <c r="R38" s="5"/>
      <c r="S38" s="5"/>
      <c r="T38" s="6"/>
      <c r="U38" s="6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1.1" customHeight="1" x14ac:dyDescent="0.2">
      <c r="A39" s="98"/>
      <c r="B39" s="89"/>
      <c r="C39" s="54"/>
      <c r="D39" s="67"/>
      <c r="E39" s="56" t="s">
        <v>4</v>
      </c>
      <c r="F39" s="62" t="s">
        <v>94</v>
      </c>
      <c r="G39" s="52"/>
      <c r="H39" s="38"/>
      <c r="I39" s="38"/>
      <c r="J39" s="38"/>
      <c r="K39" s="38"/>
      <c r="L39" s="42"/>
      <c r="M39" s="4"/>
      <c r="N39" s="17"/>
      <c r="O39" s="5"/>
      <c r="P39" s="6"/>
      <c r="Q39" s="5"/>
      <c r="R39" s="5"/>
      <c r="S39" s="5"/>
      <c r="T39" s="6"/>
      <c r="U39" s="6"/>
      <c r="V39" s="3"/>
      <c r="W39" s="3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1.1" customHeight="1" x14ac:dyDescent="0.2">
      <c r="A40" s="98"/>
      <c r="B40" s="86" t="s">
        <v>234</v>
      </c>
      <c r="C40" s="54"/>
      <c r="D40" s="68"/>
      <c r="E40" s="60"/>
      <c r="F40" s="62" t="s">
        <v>236</v>
      </c>
      <c r="G40" s="52"/>
      <c r="H40" s="38"/>
      <c r="I40" s="38"/>
      <c r="J40" s="38"/>
      <c r="K40" s="38"/>
      <c r="L40" s="42"/>
      <c r="M40" s="4"/>
      <c r="N40" s="17"/>
      <c r="O40" s="5"/>
      <c r="P40" s="6"/>
      <c r="Q40" s="5"/>
      <c r="R40" s="5"/>
      <c r="S40" s="5"/>
      <c r="T40" s="6"/>
      <c r="U40" s="6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1.1" customHeight="1" x14ac:dyDescent="0.2">
      <c r="A41" s="94"/>
      <c r="B41" s="62" t="s">
        <v>96</v>
      </c>
      <c r="C41" s="52"/>
      <c r="D41" s="68"/>
      <c r="E41" s="56">
        <v>1</v>
      </c>
      <c r="F41" s="51" t="s">
        <v>101</v>
      </c>
      <c r="G41" s="52">
        <v>210000</v>
      </c>
      <c r="H41" s="38"/>
      <c r="I41" s="38"/>
      <c r="J41" s="38"/>
      <c r="K41" s="38"/>
      <c r="L41" s="42"/>
      <c r="M41" s="4"/>
      <c r="N41" s="17"/>
      <c r="O41" s="5"/>
      <c r="P41" s="6"/>
      <c r="Q41" s="5"/>
      <c r="R41" s="5"/>
      <c r="S41" s="5"/>
      <c r="T41" s="6"/>
      <c r="U41" s="6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1.1" customHeight="1" x14ac:dyDescent="0.2">
      <c r="A42" s="94"/>
      <c r="B42" s="64" t="s">
        <v>121</v>
      </c>
      <c r="C42" s="53"/>
      <c r="D42" s="66"/>
      <c r="E42" s="56">
        <v>2</v>
      </c>
      <c r="F42" s="51" t="s">
        <v>88</v>
      </c>
      <c r="G42" s="52">
        <v>10000</v>
      </c>
      <c r="H42" s="38"/>
      <c r="I42" s="38"/>
      <c r="J42" s="38"/>
      <c r="K42" s="38"/>
      <c r="L42" s="42"/>
      <c r="M42" s="4"/>
      <c r="N42" s="17"/>
      <c r="O42" s="5"/>
      <c r="P42" s="6"/>
      <c r="Q42" s="5"/>
      <c r="R42" s="5"/>
      <c r="S42" s="5"/>
      <c r="T42" s="6"/>
      <c r="U42" s="6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1.1" customHeight="1" x14ac:dyDescent="0.2">
      <c r="A43" s="130">
        <v>1</v>
      </c>
      <c r="B43" s="114" t="s">
        <v>122</v>
      </c>
      <c r="C43" s="115">
        <v>50000</v>
      </c>
      <c r="D43" s="68"/>
      <c r="E43" s="56">
        <v>3</v>
      </c>
      <c r="F43" s="89" t="s">
        <v>88</v>
      </c>
      <c r="G43" s="52">
        <v>20000</v>
      </c>
      <c r="H43" s="39"/>
      <c r="I43" s="39"/>
      <c r="J43" s="38"/>
      <c r="K43" s="38"/>
      <c r="L43" s="42"/>
      <c r="M43" s="4"/>
      <c r="N43" s="17"/>
      <c r="O43" s="5"/>
      <c r="P43" s="6"/>
      <c r="Q43" s="5"/>
      <c r="R43" s="5"/>
      <c r="S43" s="5"/>
      <c r="T43" s="6"/>
      <c r="U43" s="6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1.1" customHeight="1" x14ac:dyDescent="0.2">
      <c r="A44" s="98">
        <v>2</v>
      </c>
      <c r="B44" s="89" t="s">
        <v>87</v>
      </c>
      <c r="C44" s="54">
        <v>400000</v>
      </c>
      <c r="D44" s="66"/>
      <c r="E44" s="60">
        <v>4</v>
      </c>
      <c r="F44" s="51" t="s">
        <v>88</v>
      </c>
      <c r="G44" s="52">
        <v>50000</v>
      </c>
      <c r="H44" s="22"/>
      <c r="I44" s="22"/>
      <c r="J44" s="12"/>
      <c r="K44" s="45"/>
      <c r="L44" s="46"/>
      <c r="M44" s="4"/>
      <c r="N44" s="17"/>
      <c r="O44" s="5"/>
      <c r="P44" s="6"/>
      <c r="Q44" s="5"/>
      <c r="R44" s="5"/>
      <c r="S44" s="5"/>
      <c r="T44" s="6"/>
      <c r="U44" s="6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1.1" customHeight="1" x14ac:dyDescent="0.2">
      <c r="A45" s="133">
        <v>3</v>
      </c>
      <c r="B45" s="125" t="s">
        <v>87</v>
      </c>
      <c r="C45" s="118">
        <v>400000</v>
      </c>
      <c r="D45" s="66"/>
      <c r="E45" s="56">
        <v>5</v>
      </c>
      <c r="F45" s="51" t="s">
        <v>149</v>
      </c>
      <c r="G45" s="99">
        <v>58000</v>
      </c>
      <c r="H45" s="22"/>
      <c r="I45" s="22"/>
      <c r="J45" s="24"/>
      <c r="K45" s="24"/>
      <c r="L45" s="40"/>
      <c r="M45" s="4"/>
      <c r="N45" s="17"/>
      <c r="O45" s="5"/>
      <c r="P45" s="6"/>
      <c r="Q45" s="5"/>
      <c r="R45" s="5"/>
      <c r="S45" s="5"/>
      <c r="T45" s="6"/>
      <c r="U45" s="6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1.1" customHeight="1" x14ac:dyDescent="0.2">
      <c r="A46" s="65">
        <v>4</v>
      </c>
      <c r="B46" s="89" t="s">
        <v>87</v>
      </c>
      <c r="C46" s="54">
        <v>20000</v>
      </c>
      <c r="D46" s="66"/>
      <c r="E46" s="56">
        <v>6</v>
      </c>
      <c r="F46" s="51" t="s">
        <v>150</v>
      </c>
      <c r="G46" s="52">
        <v>300000</v>
      </c>
      <c r="H46" s="4"/>
      <c r="I46" s="4"/>
      <c r="J46" s="5"/>
      <c r="K46" s="5"/>
      <c r="L46" s="5"/>
      <c r="M46" s="5"/>
      <c r="N46" s="17"/>
      <c r="O46" s="5"/>
      <c r="P46" s="6"/>
      <c r="Q46" s="5"/>
      <c r="R46" s="5"/>
      <c r="S46" s="5"/>
      <c r="T46" s="6"/>
      <c r="U46" s="6"/>
      <c r="V46" s="3"/>
      <c r="W46" s="3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1.1" customHeight="1" x14ac:dyDescent="0.2">
      <c r="A47" s="56">
        <v>5</v>
      </c>
      <c r="B47" s="51" t="s">
        <v>87</v>
      </c>
      <c r="C47" s="52">
        <v>50000</v>
      </c>
      <c r="D47" s="66"/>
      <c r="E47" s="56">
        <v>7</v>
      </c>
      <c r="F47" s="51" t="s">
        <v>151</v>
      </c>
      <c r="G47" s="52">
        <v>128000</v>
      </c>
      <c r="H47" s="5"/>
      <c r="I47" s="5"/>
      <c r="J47" s="5"/>
      <c r="K47" s="5"/>
      <c r="L47" s="5"/>
      <c r="M47" s="5"/>
      <c r="N47" s="12"/>
      <c r="O47" s="5"/>
      <c r="P47" s="6"/>
      <c r="Q47" s="5"/>
      <c r="R47" s="5"/>
      <c r="S47" s="5"/>
      <c r="T47" s="6"/>
      <c r="U47" s="6"/>
      <c r="V47" s="3"/>
      <c r="W47" s="3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1" customFormat="1" ht="11.1" customHeight="1" x14ac:dyDescent="0.2">
      <c r="A48" s="98">
        <v>6</v>
      </c>
      <c r="B48" s="89" t="s">
        <v>142</v>
      </c>
      <c r="C48" s="54">
        <v>50000</v>
      </c>
      <c r="D48" s="66"/>
      <c r="E48" s="60">
        <v>8</v>
      </c>
      <c r="F48" s="89" t="s">
        <v>88</v>
      </c>
      <c r="G48" s="52">
        <v>160000</v>
      </c>
      <c r="H48" s="5"/>
      <c r="I48" s="5"/>
      <c r="J48" s="5"/>
      <c r="K48" s="5"/>
      <c r="L48" s="5"/>
      <c r="M48" s="5"/>
      <c r="N48" s="17"/>
      <c r="O48" s="5"/>
      <c r="P48" s="6"/>
      <c r="Q48" s="5"/>
      <c r="R48" s="5"/>
      <c r="S48" s="5"/>
      <c r="T48" s="6"/>
      <c r="U48" s="2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s="1" customFormat="1" ht="11.1" customHeight="1" x14ac:dyDescent="0.2">
      <c r="A49" s="56">
        <v>7</v>
      </c>
      <c r="B49" s="89" t="s">
        <v>87</v>
      </c>
      <c r="C49" s="52">
        <v>100000</v>
      </c>
      <c r="D49" s="66"/>
      <c r="E49" s="56">
        <v>9</v>
      </c>
      <c r="F49" s="51" t="s">
        <v>88</v>
      </c>
      <c r="G49" s="52">
        <v>200000</v>
      </c>
      <c r="H49" s="5"/>
      <c r="I49" s="5"/>
      <c r="J49" s="5"/>
      <c r="K49" s="5"/>
      <c r="L49" s="5"/>
      <c r="M49" s="5"/>
      <c r="N49" s="17"/>
      <c r="O49" s="5"/>
      <c r="P49" s="6"/>
      <c r="Q49" s="5"/>
      <c r="R49" s="5"/>
      <c r="S49" s="5"/>
      <c r="T49" s="6"/>
      <c r="U49" s="2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s="1" customFormat="1" ht="11.1" customHeight="1" x14ac:dyDescent="0.2">
      <c r="A50" s="56">
        <v>8</v>
      </c>
      <c r="B50" s="51" t="s">
        <v>143</v>
      </c>
      <c r="C50" s="99">
        <v>100000</v>
      </c>
      <c r="D50" s="66"/>
      <c r="E50" s="56">
        <v>10</v>
      </c>
      <c r="F50" s="51" t="s">
        <v>88</v>
      </c>
      <c r="G50" s="52">
        <v>250000</v>
      </c>
      <c r="H50" s="5"/>
      <c r="I50" s="5"/>
      <c r="J50" s="5"/>
      <c r="K50" s="5"/>
      <c r="L50" s="5"/>
      <c r="M50" s="5"/>
      <c r="N50" s="17"/>
      <c r="O50" s="5"/>
      <c r="P50" s="6"/>
      <c r="Q50" s="5"/>
      <c r="R50" s="5"/>
      <c r="S50" s="5"/>
      <c r="T50" s="6"/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5" s="1" customFormat="1" ht="11.1" customHeight="1" x14ac:dyDescent="0.2">
      <c r="A51" s="56">
        <v>9</v>
      </c>
      <c r="B51" s="51" t="s">
        <v>146</v>
      </c>
      <c r="C51" s="52">
        <v>100000</v>
      </c>
      <c r="D51" s="73"/>
      <c r="E51" s="60">
        <v>11</v>
      </c>
      <c r="F51" s="51" t="s">
        <v>88</v>
      </c>
      <c r="G51" s="52">
        <v>300000</v>
      </c>
      <c r="H51" s="5"/>
      <c r="I51" s="5"/>
      <c r="J51" s="5"/>
      <c r="K51" s="5"/>
      <c r="L51" s="5"/>
      <c r="M51" s="5"/>
      <c r="N51" s="17"/>
      <c r="O51" s="5"/>
      <c r="P51" s="6"/>
      <c r="Q51" s="5"/>
      <c r="R51" s="5"/>
      <c r="S51" s="5"/>
      <c r="T51" s="6"/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5" s="1" customFormat="1" ht="11.1" customHeight="1" x14ac:dyDescent="0.2">
      <c r="A52" s="119"/>
      <c r="B52" s="120"/>
      <c r="C52" s="121"/>
      <c r="D52" s="74">
        <v>15</v>
      </c>
      <c r="E52" s="56"/>
      <c r="F52" s="51"/>
      <c r="G52" s="52"/>
      <c r="H52" s="4"/>
      <c r="I52" s="4"/>
      <c r="J52" s="4"/>
      <c r="K52" s="4"/>
      <c r="L52" s="4"/>
      <c r="M52" s="5"/>
      <c r="N52" s="17"/>
      <c r="O52" s="5"/>
      <c r="P52" s="6"/>
      <c r="Q52" s="5"/>
      <c r="R52" s="5"/>
      <c r="S52" s="5"/>
      <c r="T52" s="6"/>
      <c r="U52" s="1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5" s="1" customFormat="1" ht="11.1" customHeight="1" x14ac:dyDescent="0.2">
      <c r="A53" s="143" t="s">
        <v>6</v>
      </c>
      <c r="B53" s="144"/>
      <c r="C53" s="70">
        <f>SUM(C10:C52)</f>
        <v>18589500</v>
      </c>
      <c r="D53" s="74"/>
      <c r="E53" s="143" t="s">
        <v>6</v>
      </c>
      <c r="F53" s="144"/>
      <c r="G53" s="70">
        <f>SUM(G5:G52)</f>
        <v>24384500</v>
      </c>
      <c r="H53" s="5"/>
      <c r="I53" s="18"/>
      <c r="J53" s="19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35" s="1" customFormat="1" ht="11.1" customHeight="1" x14ac:dyDescent="0.2">
      <c r="A54" s="137"/>
      <c r="B54" s="137"/>
      <c r="C54" s="75"/>
      <c r="D54" s="74"/>
      <c r="E54" s="137"/>
      <c r="F54" s="137"/>
      <c r="G54" s="75"/>
      <c r="H54" s="5"/>
      <c r="I54" s="18"/>
      <c r="J54" s="19"/>
      <c r="K54" s="1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35" s="1" customFormat="1" ht="11.1" customHeight="1" x14ac:dyDescent="0.2">
      <c r="A55" s="151" t="s">
        <v>9</v>
      </c>
      <c r="B55" s="151"/>
      <c r="C55" s="151"/>
      <c r="D55" s="151"/>
      <c r="E55" s="151"/>
      <c r="F55" s="151"/>
      <c r="G55" s="151"/>
      <c r="H55" s="3"/>
      <c r="I55" s="3"/>
      <c r="J55" s="3"/>
      <c r="K55" s="3"/>
      <c r="L55" s="3"/>
      <c r="M55" s="3"/>
      <c r="N55" s="3"/>
      <c r="O55" s="3"/>
      <c r="P55" s="3"/>
    </row>
    <row r="56" spans="1:35" s="1" customFormat="1" ht="11.1" customHeight="1" x14ac:dyDescent="0.2">
      <c r="A56" s="146" t="s">
        <v>118</v>
      </c>
      <c r="B56" s="146"/>
      <c r="C56" s="146"/>
      <c r="D56" s="146"/>
      <c r="E56" s="146"/>
      <c r="F56" s="146"/>
      <c r="G56" s="146"/>
      <c r="H56" s="3"/>
      <c r="I56" s="3"/>
      <c r="J56" s="3"/>
      <c r="K56" s="3"/>
      <c r="L56" s="3"/>
      <c r="M56" s="3"/>
      <c r="N56" s="3"/>
    </row>
    <row r="57" spans="1:35" s="1" customFormat="1" ht="11.1" customHeight="1" x14ac:dyDescent="0.2">
      <c r="A57" s="152" t="s">
        <v>8</v>
      </c>
      <c r="B57" s="152"/>
      <c r="C57" s="152"/>
      <c r="D57" s="152"/>
      <c r="E57" s="152"/>
      <c r="F57" s="152"/>
      <c r="G57" s="140"/>
      <c r="H57" s="3"/>
      <c r="I57" s="3"/>
      <c r="J57" s="3"/>
      <c r="K57" s="3"/>
      <c r="L57" s="3"/>
      <c r="M57" s="3"/>
      <c r="N57" s="3"/>
    </row>
    <row r="58" spans="1:35" s="1" customFormat="1" ht="11.1" customHeight="1" thickBot="1" x14ac:dyDescent="0.25">
      <c r="A58" s="102" t="s">
        <v>0</v>
      </c>
      <c r="B58" s="103" t="s">
        <v>1</v>
      </c>
      <c r="C58" s="103" t="s">
        <v>5</v>
      </c>
      <c r="D58" s="58"/>
      <c r="E58" s="76" t="s">
        <v>0</v>
      </c>
      <c r="F58" s="77" t="s">
        <v>1</v>
      </c>
      <c r="G58" s="77" t="s">
        <v>5</v>
      </c>
      <c r="H58" s="3"/>
      <c r="I58" s="3"/>
      <c r="J58" s="3"/>
      <c r="K58" s="3"/>
    </row>
    <row r="59" spans="1:35" s="1" customFormat="1" ht="11.1" customHeight="1" x14ac:dyDescent="0.2">
      <c r="A59" s="113"/>
      <c r="B59" s="79" t="s">
        <v>7</v>
      </c>
      <c r="C59" s="104">
        <f>G53</f>
        <v>24384500</v>
      </c>
      <c r="D59" s="95"/>
      <c r="E59" s="78" t="s">
        <v>4</v>
      </c>
      <c r="F59" s="79" t="s">
        <v>7</v>
      </c>
      <c r="G59" s="80">
        <f>C107</f>
        <v>36018500</v>
      </c>
      <c r="H59" s="3"/>
      <c r="I59" s="3"/>
      <c r="J59" s="3"/>
      <c r="K59" s="3"/>
    </row>
    <row r="60" spans="1:35" s="1" customFormat="1" ht="10.5" customHeight="1" x14ac:dyDescent="0.2">
      <c r="A60" s="60"/>
      <c r="B60" s="62"/>
      <c r="C60" s="52"/>
      <c r="D60" s="82"/>
      <c r="E60" s="56"/>
      <c r="F60" s="51"/>
      <c r="G60" s="52"/>
      <c r="H60" s="3"/>
    </row>
    <row r="61" spans="1:35" s="1" customFormat="1" ht="11.1" customHeight="1" x14ac:dyDescent="0.2">
      <c r="A61" s="60">
        <v>12</v>
      </c>
      <c r="B61" s="51" t="s">
        <v>152</v>
      </c>
      <c r="C61" s="52">
        <v>325000</v>
      </c>
      <c r="D61" s="95"/>
      <c r="E61" s="56"/>
      <c r="F61" s="62" t="s">
        <v>26</v>
      </c>
      <c r="G61" s="52">
        <v>0</v>
      </c>
      <c r="H61" s="3"/>
      <c r="I61" s="3"/>
    </row>
    <row r="62" spans="1:35" s="1" customFormat="1" ht="11.1" customHeight="1" x14ac:dyDescent="0.2">
      <c r="A62" s="60">
        <v>13</v>
      </c>
      <c r="B62" s="51" t="s">
        <v>88</v>
      </c>
      <c r="C62" s="127">
        <v>400000</v>
      </c>
      <c r="D62" s="95"/>
      <c r="E62" s="56"/>
      <c r="F62" s="51"/>
      <c r="G62" s="52"/>
    </row>
    <row r="63" spans="1:35" s="1" customFormat="1" ht="11.1" customHeight="1" x14ac:dyDescent="0.2">
      <c r="A63" s="60">
        <v>14</v>
      </c>
      <c r="B63" s="89" t="s">
        <v>153</v>
      </c>
      <c r="C63" s="52">
        <v>1000000</v>
      </c>
      <c r="D63" s="95"/>
      <c r="E63" s="56"/>
      <c r="F63" s="62" t="s">
        <v>77</v>
      </c>
      <c r="G63" s="52">
        <v>0</v>
      </c>
    </row>
    <row r="64" spans="1:35" s="1" customFormat="1" ht="11.1" customHeight="1" x14ac:dyDescent="0.2">
      <c r="A64" s="56"/>
      <c r="B64" s="93" t="s">
        <v>89</v>
      </c>
      <c r="C64" s="52"/>
      <c r="D64" s="95"/>
      <c r="E64" s="56"/>
      <c r="F64" s="62" t="s">
        <v>27</v>
      </c>
      <c r="G64" s="52"/>
    </row>
    <row r="65" spans="1:7" s="1" customFormat="1" ht="11.1" customHeight="1" x14ac:dyDescent="0.2">
      <c r="A65" s="56">
        <v>1</v>
      </c>
      <c r="B65" s="51" t="s">
        <v>154</v>
      </c>
      <c r="C65" s="52">
        <v>150000</v>
      </c>
      <c r="D65" s="95"/>
      <c r="E65" s="56"/>
      <c r="F65" s="51"/>
      <c r="G65" s="52"/>
    </row>
    <row r="66" spans="1:7" s="1" customFormat="1" ht="11.1" customHeight="1" x14ac:dyDescent="0.2">
      <c r="A66" s="56"/>
      <c r="B66" s="93" t="s">
        <v>90</v>
      </c>
      <c r="C66" s="52"/>
      <c r="D66" s="95"/>
      <c r="E66" s="56"/>
      <c r="F66" s="62" t="s">
        <v>28</v>
      </c>
      <c r="G66" s="52">
        <v>0</v>
      </c>
    </row>
    <row r="67" spans="1:7" s="1" customFormat="1" ht="11.1" customHeight="1" x14ac:dyDescent="0.2">
      <c r="A67" s="60">
        <v>1</v>
      </c>
      <c r="B67" s="89" t="s">
        <v>155</v>
      </c>
      <c r="C67" s="52">
        <v>2480000</v>
      </c>
      <c r="D67" s="95"/>
      <c r="E67" s="56"/>
      <c r="F67" s="55"/>
      <c r="G67" s="54"/>
    </row>
    <row r="68" spans="1:7" s="1" customFormat="1" ht="11.1" customHeight="1" x14ac:dyDescent="0.2">
      <c r="A68" s="56"/>
      <c r="B68" s="93" t="s">
        <v>115</v>
      </c>
      <c r="C68" s="52"/>
      <c r="D68" s="95"/>
      <c r="E68" s="56"/>
      <c r="F68" s="62" t="s">
        <v>40</v>
      </c>
      <c r="G68" s="52">
        <v>0</v>
      </c>
    </row>
    <row r="69" spans="1:7" s="1" customFormat="1" ht="11.1" customHeight="1" x14ac:dyDescent="0.2">
      <c r="A69" s="56">
        <v>1</v>
      </c>
      <c r="B69" s="89" t="s">
        <v>91</v>
      </c>
      <c r="C69" s="52">
        <v>250000</v>
      </c>
      <c r="D69" s="95"/>
      <c r="E69" s="56"/>
      <c r="F69" s="55"/>
      <c r="G69" s="54"/>
    </row>
    <row r="70" spans="1:7" s="1" customFormat="1" ht="11.1" customHeight="1" x14ac:dyDescent="0.2">
      <c r="A70" s="56"/>
      <c r="B70" s="93" t="s">
        <v>102</v>
      </c>
      <c r="C70" s="52"/>
      <c r="D70" s="95"/>
      <c r="E70" s="56"/>
      <c r="F70" s="62" t="s">
        <v>41</v>
      </c>
      <c r="G70" s="52"/>
    </row>
    <row r="71" spans="1:7" s="1" customFormat="1" ht="11.1" customHeight="1" x14ac:dyDescent="0.2">
      <c r="A71" s="56">
        <v>1</v>
      </c>
      <c r="B71" s="51" t="s">
        <v>91</v>
      </c>
      <c r="C71" s="52">
        <v>400000</v>
      </c>
      <c r="D71" s="95"/>
      <c r="E71" s="56">
        <v>1</v>
      </c>
      <c r="F71" s="51" t="s">
        <v>177</v>
      </c>
      <c r="G71" s="52">
        <v>332000</v>
      </c>
    </row>
    <row r="72" spans="1:7" s="1" customFormat="1" ht="11.1" customHeight="1" x14ac:dyDescent="0.2">
      <c r="A72" s="60"/>
      <c r="B72" s="93" t="s">
        <v>110</v>
      </c>
      <c r="C72" s="52"/>
      <c r="D72" s="95"/>
      <c r="E72" s="60"/>
      <c r="F72" s="51"/>
      <c r="G72" s="52"/>
    </row>
    <row r="73" spans="1:7" s="1" customFormat="1" ht="11.1" customHeight="1" x14ac:dyDescent="0.2">
      <c r="A73" s="60">
        <v>1</v>
      </c>
      <c r="B73" s="89" t="s">
        <v>88</v>
      </c>
      <c r="C73" s="52">
        <v>180000</v>
      </c>
      <c r="D73" s="95"/>
      <c r="E73" s="56"/>
      <c r="F73" s="69" t="s">
        <v>47</v>
      </c>
      <c r="G73" s="52"/>
    </row>
    <row r="74" spans="1:7" s="1" customFormat="1" ht="11.1" customHeight="1" x14ac:dyDescent="0.2">
      <c r="A74" s="56"/>
      <c r="B74" s="93" t="s">
        <v>107</v>
      </c>
      <c r="C74" s="52"/>
      <c r="D74" s="95"/>
      <c r="E74" s="56"/>
      <c r="F74" s="62" t="s">
        <v>48</v>
      </c>
      <c r="G74" s="52"/>
    </row>
    <row r="75" spans="1:7" s="1" customFormat="1" ht="11.1" customHeight="1" x14ac:dyDescent="0.2">
      <c r="A75" s="56">
        <v>1</v>
      </c>
      <c r="B75" s="51" t="s">
        <v>156</v>
      </c>
      <c r="C75" s="52">
        <v>300000</v>
      </c>
      <c r="D75" s="95"/>
      <c r="E75" s="56">
        <v>1</v>
      </c>
      <c r="F75" s="51" t="s">
        <v>248</v>
      </c>
      <c r="G75" s="99">
        <v>100000</v>
      </c>
    </row>
    <row r="76" spans="1:7" s="1" customFormat="1" ht="11.1" customHeight="1" x14ac:dyDescent="0.2">
      <c r="A76" s="56">
        <v>2</v>
      </c>
      <c r="B76" s="51" t="s">
        <v>157</v>
      </c>
      <c r="C76" s="52">
        <v>1500000</v>
      </c>
      <c r="D76" s="95"/>
      <c r="E76" s="56">
        <v>2</v>
      </c>
      <c r="F76" s="51" t="s">
        <v>168</v>
      </c>
      <c r="G76" s="99">
        <v>50000</v>
      </c>
    </row>
    <row r="77" spans="1:7" s="1" customFormat="1" ht="11.1" customHeight="1" x14ac:dyDescent="0.2">
      <c r="A77" s="60"/>
      <c r="B77" s="93" t="s">
        <v>99</v>
      </c>
      <c r="C77" s="52"/>
      <c r="D77" s="95"/>
      <c r="E77" s="56">
        <v>3</v>
      </c>
      <c r="F77" s="51" t="s">
        <v>172</v>
      </c>
      <c r="G77" s="52">
        <v>100000</v>
      </c>
    </row>
    <row r="78" spans="1:7" s="1" customFormat="1" ht="11.1" customHeight="1" x14ac:dyDescent="0.2">
      <c r="A78" s="56">
        <v>1</v>
      </c>
      <c r="B78" s="89" t="s">
        <v>106</v>
      </c>
      <c r="C78" s="99">
        <v>850000</v>
      </c>
      <c r="D78" s="95"/>
      <c r="E78" s="56">
        <v>4</v>
      </c>
      <c r="F78" s="51" t="s">
        <v>173</v>
      </c>
      <c r="G78" s="99">
        <v>100000</v>
      </c>
    </row>
    <row r="79" spans="1:7" s="1" customFormat="1" ht="11.1" customHeight="1" x14ac:dyDescent="0.2">
      <c r="A79" s="56"/>
      <c r="B79" s="93" t="s">
        <v>100</v>
      </c>
      <c r="C79" s="52"/>
      <c r="D79" s="95"/>
      <c r="E79" s="56">
        <v>5</v>
      </c>
      <c r="F79" s="51" t="s">
        <v>210</v>
      </c>
      <c r="G79" s="52">
        <v>100000</v>
      </c>
    </row>
    <row r="80" spans="1:7" s="1" customFormat="1" ht="11.1" customHeight="1" x14ac:dyDescent="0.2">
      <c r="A80" s="60">
        <v>1</v>
      </c>
      <c r="B80" s="89" t="s">
        <v>114</v>
      </c>
      <c r="C80" s="52">
        <v>415000</v>
      </c>
      <c r="D80" s="95"/>
      <c r="E80" s="56">
        <v>6</v>
      </c>
      <c r="F80" s="55" t="s">
        <v>215</v>
      </c>
      <c r="G80" s="99">
        <v>75000</v>
      </c>
    </row>
    <row r="81" spans="1:14" s="1" customFormat="1" ht="11.1" customHeight="1" x14ac:dyDescent="0.2">
      <c r="A81" s="60"/>
      <c r="B81" s="93" t="s">
        <v>92</v>
      </c>
      <c r="C81" s="99"/>
      <c r="D81" s="95"/>
      <c r="E81" s="56">
        <v>7</v>
      </c>
      <c r="F81" s="55" t="s">
        <v>216</v>
      </c>
      <c r="G81" s="52">
        <v>50000</v>
      </c>
    </row>
    <row r="82" spans="1:14" s="1" customFormat="1" ht="11.1" customHeight="1" x14ac:dyDescent="0.2">
      <c r="A82" s="56">
        <v>1</v>
      </c>
      <c r="B82" s="51" t="s">
        <v>116</v>
      </c>
      <c r="C82" s="52">
        <v>100000</v>
      </c>
      <c r="D82" s="82"/>
      <c r="E82" s="56">
        <v>8</v>
      </c>
      <c r="F82" s="51" t="s">
        <v>218</v>
      </c>
      <c r="G82" s="99">
        <v>100000</v>
      </c>
    </row>
    <row r="83" spans="1:14" s="1" customFormat="1" ht="11.1" customHeight="1" x14ac:dyDescent="0.2">
      <c r="A83" s="56">
        <v>2</v>
      </c>
      <c r="B83" s="51" t="s">
        <v>91</v>
      </c>
      <c r="C83" s="52">
        <v>300000</v>
      </c>
      <c r="D83" s="95"/>
      <c r="E83" s="56">
        <v>9</v>
      </c>
      <c r="F83" s="57" t="s">
        <v>219</v>
      </c>
      <c r="G83" s="52">
        <v>100000</v>
      </c>
    </row>
    <row r="84" spans="1:14" s="1" customFormat="1" ht="11.1" customHeight="1" x14ac:dyDescent="0.2">
      <c r="A84" s="56"/>
      <c r="B84" s="51"/>
      <c r="C84" s="52"/>
      <c r="D84" s="95"/>
      <c r="E84" s="56">
        <v>10</v>
      </c>
      <c r="F84" s="51" t="s">
        <v>262</v>
      </c>
      <c r="G84" s="52">
        <v>100000</v>
      </c>
    </row>
    <row r="85" spans="1:14" s="1" customFormat="1" ht="11.1" customHeight="1" x14ac:dyDescent="0.2">
      <c r="A85" s="60"/>
      <c r="B85" s="86" t="s">
        <v>93</v>
      </c>
      <c r="C85" s="52"/>
      <c r="D85" s="95"/>
      <c r="E85" s="56">
        <v>11</v>
      </c>
      <c r="F85" s="57" t="s">
        <v>263</v>
      </c>
      <c r="G85" s="52">
        <v>210000</v>
      </c>
    </row>
    <row r="86" spans="1:14" s="1" customFormat="1" ht="11.1" customHeight="1" x14ac:dyDescent="0.2">
      <c r="A86" s="56"/>
      <c r="B86" s="62" t="s">
        <v>159</v>
      </c>
      <c r="C86" s="52"/>
      <c r="D86" s="95"/>
      <c r="E86" s="56">
        <v>12</v>
      </c>
      <c r="F86" s="57" t="s">
        <v>264</v>
      </c>
      <c r="G86" s="99">
        <v>30000</v>
      </c>
    </row>
    <row r="87" spans="1:14" s="1" customFormat="1" ht="11.1" customHeight="1" x14ac:dyDescent="0.2">
      <c r="A87" s="56"/>
      <c r="B87" s="62" t="s">
        <v>117</v>
      </c>
      <c r="C87" s="52"/>
      <c r="D87" s="95"/>
      <c r="E87" s="28">
        <v>13</v>
      </c>
      <c r="F87" s="57" t="s">
        <v>265</v>
      </c>
      <c r="G87" s="52">
        <v>35000</v>
      </c>
    </row>
    <row r="88" spans="1:14" s="1" customFormat="1" ht="11.1" customHeight="1" x14ac:dyDescent="0.2">
      <c r="A88" s="56">
        <v>1</v>
      </c>
      <c r="B88" s="51" t="s">
        <v>101</v>
      </c>
      <c r="C88" s="99">
        <v>60000</v>
      </c>
      <c r="D88" s="95"/>
      <c r="E88" s="56"/>
      <c r="F88" s="55"/>
      <c r="G88" s="99"/>
    </row>
    <row r="89" spans="1:14" s="1" customFormat="1" ht="11.1" customHeight="1" x14ac:dyDescent="0.2">
      <c r="A89" s="56">
        <v>2</v>
      </c>
      <c r="B89" s="89" t="s">
        <v>88</v>
      </c>
      <c r="C89" s="52">
        <v>4000</v>
      </c>
      <c r="D89" s="95"/>
      <c r="E89" s="56"/>
      <c r="F89" s="69" t="s">
        <v>42</v>
      </c>
      <c r="G89" s="52"/>
    </row>
    <row r="90" spans="1:14" s="1" customFormat="1" ht="11.1" customHeight="1" x14ac:dyDescent="0.2">
      <c r="A90" s="60">
        <v>3</v>
      </c>
      <c r="B90" s="51" t="s">
        <v>88</v>
      </c>
      <c r="C90" s="52">
        <v>100000</v>
      </c>
      <c r="D90" s="95"/>
      <c r="E90" s="56"/>
      <c r="F90" s="69" t="s">
        <v>13</v>
      </c>
      <c r="G90" s="99"/>
    </row>
    <row r="91" spans="1:14" ht="10.5" customHeight="1" x14ac:dyDescent="0.2">
      <c r="A91" s="56">
        <v>4</v>
      </c>
      <c r="B91" s="51" t="s">
        <v>88</v>
      </c>
      <c r="C91" s="52">
        <v>250000</v>
      </c>
      <c r="D91" s="95"/>
      <c r="E91" s="28">
        <v>1</v>
      </c>
      <c r="F91" s="57" t="s">
        <v>214</v>
      </c>
      <c r="G91" s="52">
        <v>35000</v>
      </c>
    </row>
    <row r="92" spans="1:14" ht="10.5" customHeight="1" x14ac:dyDescent="0.2">
      <c r="A92" s="56">
        <v>5</v>
      </c>
      <c r="B92" s="89" t="s">
        <v>160</v>
      </c>
      <c r="C92" s="52">
        <v>900000</v>
      </c>
      <c r="D92" s="95"/>
      <c r="E92" s="56">
        <v>2</v>
      </c>
      <c r="F92" s="55" t="s">
        <v>169</v>
      </c>
      <c r="G92" s="99">
        <v>500000</v>
      </c>
    </row>
    <row r="93" spans="1:14" ht="11.1" customHeight="1" x14ac:dyDescent="0.2">
      <c r="A93" s="60">
        <v>6</v>
      </c>
      <c r="B93" s="51" t="s">
        <v>88</v>
      </c>
      <c r="C93" s="99">
        <v>500000</v>
      </c>
      <c r="D93" s="82"/>
      <c r="E93" s="56">
        <v>3</v>
      </c>
      <c r="F93" s="55" t="s">
        <v>174</v>
      </c>
      <c r="G93" s="52">
        <v>100000</v>
      </c>
      <c r="H93" s="2"/>
      <c r="I93" s="2"/>
      <c r="J93" s="2"/>
      <c r="K93" s="2"/>
      <c r="L93" s="2"/>
    </row>
    <row r="94" spans="1:14" ht="11.1" customHeight="1" x14ac:dyDescent="0.2">
      <c r="A94" s="56"/>
      <c r="B94" s="93" t="s">
        <v>89</v>
      </c>
      <c r="C94" s="52"/>
      <c r="D94" s="95"/>
      <c r="E94" s="56">
        <v>4</v>
      </c>
      <c r="F94" s="51" t="s">
        <v>175</v>
      </c>
      <c r="G94" s="99">
        <v>100000</v>
      </c>
      <c r="H94" s="2"/>
      <c r="I94" s="2"/>
      <c r="J94" s="2"/>
      <c r="K94" s="2"/>
      <c r="L94" s="2"/>
    </row>
    <row r="95" spans="1:14" ht="11.1" customHeight="1" x14ac:dyDescent="0.2">
      <c r="A95" s="56">
        <v>1</v>
      </c>
      <c r="B95" s="51" t="s">
        <v>106</v>
      </c>
      <c r="C95" s="52">
        <v>150000</v>
      </c>
      <c r="D95" s="95"/>
      <c r="E95" s="56">
        <v>5</v>
      </c>
      <c r="F95" s="55" t="s">
        <v>220</v>
      </c>
      <c r="G95" s="52">
        <v>150000</v>
      </c>
      <c r="H95" s="2"/>
      <c r="I95" s="2"/>
      <c r="J95" s="2"/>
      <c r="K95" s="2"/>
      <c r="L95" s="2"/>
    </row>
    <row r="96" spans="1:14" ht="11.1" customHeight="1" x14ac:dyDescent="0.2">
      <c r="A96" s="60"/>
      <c r="B96" s="93" t="s">
        <v>109</v>
      </c>
      <c r="C96" s="52"/>
      <c r="D96" s="95"/>
      <c r="E96" s="28">
        <v>6</v>
      </c>
      <c r="F96" s="51" t="s">
        <v>258</v>
      </c>
      <c r="G96" s="52">
        <v>50000</v>
      </c>
      <c r="H96" s="2"/>
      <c r="I96" s="2"/>
      <c r="J96" s="2"/>
      <c r="K96" s="2"/>
      <c r="L96" s="2"/>
      <c r="M96" s="2"/>
      <c r="N96" s="2"/>
    </row>
    <row r="97" spans="1:14" ht="11.1" customHeight="1" x14ac:dyDescent="0.2">
      <c r="A97" s="56">
        <v>1</v>
      </c>
      <c r="B97" s="51" t="s">
        <v>161</v>
      </c>
      <c r="C97" s="52">
        <v>500000</v>
      </c>
      <c r="D97" s="95"/>
      <c r="E97" s="56">
        <v>7</v>
      </c>
      <c r="F97" s="51" t="s">
        <v>259</v>
      </c>
      <c r="G97" s="52">
        <v>30000</v>
      </c>
      <c r="H97" s="2"/>
      <c r="I97" s="2"/>
      <c r="J97" s="2"/>
      <c r="K97" s="2"/>
      <c r="L97" s="2"/>
      <c r="M97" s="2"/>
      <c r="N97" s="2"/>
    </row>
    <row r="98" spans="1:14" ht="11.1" customHeight="1" x14ac:dyDescent="0.2">
      <c r="A98" s="56"/>
      <c r="B98" s="93" t="s">
        <v>100</v>
      </c>
      <c r="C98" s="52"/>
      <c r="D98" s="87"/>
      <c r="E98" s="56">
        <v>8</v>
      </c>
      <c r="F98" s="51" t="s">
        <v>260</v>
      </c>
      <c r="G98" s="52">
        <v>100000</v>
      </c>
      <c r="H98" s="2"/>
      <c r="I98" s="2"/>
      <c r="J98" s="2"/>
      <c r="K98" s="2"/>
      <c r="L98" s="2"/>
      <c r="M98" s="2"/>
      <c r="N98" s="2"/>
    </row>
    <row r="99" spans="1:14" ht="11.1" customHeight="1" x14ac:dyDescent="0.2">
      <c r="A99" s="56">
        <v>1</v>
      </c>
      <c r="B99" s="51" t="s">
        <v>162</v>
      </c>
      <c r="C99" s="52">
        <v>200000</v>
      </c>
      <c r="D99" s="87"/>
      <c r="E99" s="56"/>
      <c r="F99" s="51"/>
      <c r="G99" s="52"/>
      <c r="H99" s="2"/>
      <c r="I99" s="2"/>
      <c r="J99" s="2"/>
      <c r="K99" s="2"/>
      <c r="L99" s="2"/>
      <c r="M99" s="2"/>
      <c r="N99" s="2"/>
    </row>
    <row r="100" spans="1:14" ht="11.1" customHeight="1" x14ac:dyDescent="0.2">
      <c r="A100" s="56"/>
      <c r="B100" s="93" t="s">
        <v>92</v>
      </c>
      <c r="C100" s="52"/>
      <c r="D100" s="87"/>
      <c r="E100" s="56"/>
      <c r="F100" s="62" t="s">
        <v>78</v>
      </c>
      <c r="G100" s="52">
        <v>0</v>
      </c>
      <c r="H100" s="2"/>
      <c r="I100" s="2"/>
      <c r="J100" s="2"/>
      <c r="K100" s="2"/>
      <c r="L100" s="2"/>
      <c r="M100" s="2"/>
      <c r="N100" s="2"/>
    </row>
    <row r="101" spans="1:14" ht="11.1" customHeight="1" x14ac:dyDescent="0.2">
      <c r="A101" s="56">
        <v>1</v>
      </c>
      <c r="B101" s="51" t="s">
        <v>163</v>
      </c>
      <c r="C101" s="52">
        <v>320000</v>
      </c>
      <c r="D101" s="87"/>
      <c r="E101" s="56"/>
      <c r="F101" s="51"/>
      <c r="G101" s="52"/>
      <c r="H101" s="2"/>
      <c r="I101" s="2"/>
      <c r="J101" s="2"/>
      <c r="K101" s="2"/>
      <c r="L101" s="2"/>
      <c r="M101" s="2"/>
      <c r="N101" s="2"/>
    </row>
    <row r="102" spans="1:14" ht="11.1" customHeight="1" x14ac:dyDescent="0.2">
      <c r="A102" s="56"/>
      <c r="B102" s="51"/>
      <c r="C102" s="52"/>
      <c r="D102" s="87"/>
      <c r="E102" s="56"/>
      <c r="F102" s="62" t="s">
        <v>69</v>
      </c>
      <c r="G102" s="52">
        <v>0</v>
      </c>
      <c r="H102" s="2"/>
      <c r="I102" s="2"/>
      <c r="J102" s="2"/>
      <c r="K102" s="2"/>
      <c r="L102" s="2"/>
      <c r="M102" s="2"/>
      <c r="N102" s="2"/>
    </row>
    <row r="103" spans="1:14" ht="11.1" customHeight="1" x14ac:dyDescent="0.2">
      <c r="A103" s="63" t="s">
        <v>46</v>
      </c>
      <c r="B103" s="62" t="s">
        <v>25</v>
      </c>
      <c r="C103" s="52"/>
      <c r="D103" s="82"/>
      <c r="E103" s="56"/>
      <c r="F103" s="51"/>
      <c r="G103" s="99"/>
    </row>
    <row r="104" spans="1:14" ht="11.1" customHeight="1" x14ac:dyDescent="0.2">
      <c r="A104" s="61"/>
      <c r="B104" s="62" t="s">
        <v>24</v>
      </c>
      <c r="C104" s="52">
        <v>0</v>
      </c>
      <c r="D104" s="82"/>
      <c r="E104" s="56"/>
      <c r="F104" s="62" t="s">
        <v>70</v>
      </c>
      <c r="G104" s="52">
        <v>0</v>
      </c>
    </row>
    <row r="105" spans="1:14" ht="11.1" customHeight="1" x14ac:dyDescent="0.2">
      <c r="A105" s="56"/>
      <c r="B105" s="51"/>
      <c r="C105" s="52"/>
      <c r="D105" s="82"/>
      <c r="E105" s="28"/>
      <c r="F105" s="55"/>
      <c r="G105" s="52"/>
    </row>
    <row r="106" spans="1:14" ht="11.1" customHeight="1" x14ac:dyDescent="0.2">
      <c r="A106" s="56"/>
      <c r="B106" s="51"/>
      <c r="C106" s="52"/>
      <c r="D106" s="66"/>
      <c r="E106" s="56"/>
      <c r="F106" s="51"/>
      <c r="G106" s="52"/>
    </row>
    <row r="107" spans="1:14" ht="11.1" customHeight="1" x14ac:dyDescent="0.2">
      <c r="A107" s="143" t="s">
        <v>6</v>
      </c>
      <c r="B107" s="144"/>
      <c r="C107" s="70">
        <f>SUM(C59:C106)</f>
        <v>36018500</v>
      </c>
      <c r="D107" s="81"/>
      <c r="E107" s="143" t="s">
        <v>6</v>
      </c>
      <c r="F107" s="144"/>
      <c r="G107" s="70">
        <f>SUM(G59:G106)</f>
        <v>38565500</v>
      </c>
    </row>
    <row r="108" spans="1:14" ht="11.1" customHeight="1" x14ac:dyDescent="0.2">
      <c r="A108" s="137"/>
      <c r="B108" s="137"/>
      <c r="C108" s="75"/>
      <c r="D108" s="81"/>
      <c r="E108" s="136"/>
      <c r="F108" s="138"/>
      <c r="G108" s="82"/>
    </row>
    <row r="109" spans="1:14" ht="11.1" customHeight="1" x14ac:dyDescent="0.2">
      <c r="A109" s="137"/>
      <c r="B109" s="137"/>
      <c r="C109" s="75"/>
      <c r="D109" s="81"/>
      <c r="E109" s="136"/>
      <c r="F109" s="138"/>
      <c r="G109" s="82"/>
    </row>
    <row r="110" spans="1:14" ht="11.1" customHeight="1" x14ac:dyDescent="0.2">
      <c r="A110" s="151" t="s">
        <v>9</v>
      </c>
      <c r="B110" s="151"/>
      <c r="C110" s="151"/>
      <c r="D110" s="151"/>
      <c r="E110" s="151"/>
      <c r="F110" s="151"/>
      <c r="G110" s="151"/>
    </row>
    <row r="111" spans="1:14" ht="11.1" customHeight="1" x14ac:dyDescent="0.2">
      <c r="A111" s="146" t="s">
        <v>118</v>
      </c>
      <c r="B111" s="146"/>
      <c r="C111" s="146"/>
      <c r="D111" s="146"/>
      <c r="E111" s="146"/>
      <c r="F111" s="146"/>
      <c r="G111" s="146"/>
    </row>
    <row r="112" spans="1:14" ht="11.1" customHeight="1" x14ac:dyDescent="0.2">
      <c r="A112" s="152" t="s">
        <v>10</v>
      </c>
      <c r="B112" s="152"/>
      <c r="C112" s="152"/>
      <c r="D112" s="152"/>
      <c r="E112" s="152"/>
      <c r="F112" s="152"/>
      <c r="G112" s="140"/>
    </row>
    <row r="113" spans="1:7" ht="11.1" customHeight="1" thickBot="1" x14ac:dyDescent="0.25">
      <c r="A113" s="76" t="s">
        <v>0</v>
      </c>
      <c r="B113" s="90" t="s">
        <v>1</v>
      </c>
      <c r="C113" s="90" t="s">
        <v>5</v>
      </c>
      <c r="D113" s="58"/>
      <c r="E113" s="76" t="s">
        <v>0</v>
      </c>
      <c r="F113" s="90" t="s">
        <v>1</v>
      </c>
      <c r="G113" s="90" t="s">
        <v>5</v>
      </c>
    </row>
    <row r="114" spans="1:7" ht="10.5" customHeight="1" x14ac:dyDescent="0.2">
      <c r="A114" s="78" t="s">
        <v>4</v>
      </c>
      <c r="B114" s="79" t="s">
        <v>7</v>
      </c>
      <c r="C114" s="80">
        <f>G107</f>
        <v>38565500</v>
      </c>
      <c r="D114" s="58"/>
      <c r="E114" s="92" t="s">
        <v>4</v>
      </c>
      <c r="F114" s="79" t="s">
        <v>7</v>
      </c>
      <c r="G114" s="80">
        <f>C160</f>
        <v>61145100</v>
      </c>
    </row>
    <row r="115" spans="1:7" ht="11.1" customHeight="1" x14ac:dyDescent="0.2">
      <c r="A115" s="56"/>
      <c r="B115" s="57"/>
      <c r="C115" s="52"/>
      <c r="D115" s="58"/>
      <c r="E115" s="65"/>
      <c r="F115" s="51"/>
      <c r="G115" s="52"/>
    </row>
    <row r="116" spans="1:7" ht="11.1" customHeight="1" x14ac:dyDescent="0.2">
      <c r="A116" s="56"/>
      <c r="B116" s="62" t="s">
        <v>71</v>
      </c>
      <c r="C116" s="52">
        <v>0</v>
      </c>
      <c r="D116" s="95"/>
      <c r="E116" s="63" t="s">
        <v>36</v>
      </c>
      <c r="F116" s="62" t="s">
        <v>52</v>
      </c>
      <c r="G116" s="54"/>
    </row>
    <row r="117" spans="1:7" ht="11.1" customHeight="1" x14ac:dyDescent="0.2">
      <c r="A117" s="56"/>
      <c r="B117" s="51"/>
      <c r="C117" s="53"/>
      <c r="D117" s="95"/>
      <c r="E117" s="63"/>
      <c r="F117" s="64" t="s">
        <v>53</v>
      </c>
      <c r="G117" s="52">
        <v>0</v>
      </c>
    </row>
    <row r="118" spans="1:7" ht="11.1" customHeight="1" x14ac:dyDescent="0.2">
      <c r="A118" s="28"/>
      <c r="B118" s="62" t="s">
        <v>72</v>
      </c>
      <c r="C118" s="52"/>
      <c r="D118" s="95"/>
      <c r="E118" s="56"/>
      <c r="F118" s="51"/>
      <c r="G118" s="52"/>
    </row>
    <row r="119" spans="1:7" ht="11.1" customHeight="1" x14ac:dyDescent="0.2">
      <c r="A119" s="28">
        <v>1</v>
      </c>
      <c r="B119" s="55" t="s">
        <v>166</v>
      </c>
      <c r="C119" s="52">
        <v>50000</v>
      </c>
      <c r="D119" s="95"/>
      <c r="E119" s="63" t="s">
        <v>39</v>
      </c>
      <c r="F119" s="64" t="s">
        <v>43</v>
      </c>
      <c r="G119" s="52"/>
    </row>
    <row r="120" spans="1:7" ht="11.1" customHeight="1" x14ac:dyDescent="0.2">
      <c r="A120" s="56">
        <v>2</v>
      </c>
      <c r="B120" s="55" t="s">
        <v>211</v>
      </c>
      <c r="C120" s="52">
        <v>70000</v>
      </c>
      <c r="D120" s="95"/>
      <c r="E120" s="33"/>
      <c r="F120" s="64" t="s">
        <v>125</v>
      </c>
      <c r="G120" s="52"/>
    </row>
    <row r="121" spans="1:7" ht="11.1" customHeight="1" x14ac:dyDescent="0.2">
      <c r="A121" s="28">
        <v>3</v>
      </c>
      <c r="B121" s="55" t="s">
        <v>225</v>
      </c>
      <c r="C121" s="52">
        <v>10000</v>
      </c>
      <c r="D121" s="95"/>
      <c r="E121" s="56">
        <v>1</v>
      </c>
      <c r="F121" s="51" t="s">
        <v>126</v>
      </c>
      <c r="G121" s="52">
        <v>20000</v>
      </c>
    </row>
    <row r="122" spans="1:7" ht="11.1" customHeight="1" x14ac:dyDescent="0.2">
      <c r="A122" s="56"/>
      <c r="B122" s="51"/>
      <c r="C122" s="52"/>
      <c r="D122" s="95"/>
      <c r="E122" s="56">
        <v>2</v>
      </c>
      <c r="F122" s="51" t="s">
        <v>164</v>
      </c>
      <c r="G122" s="52">
        <v>50000</v>
      </c>
    </row>
    <row r="123" spans="1:7" ht="11.1" customHeight="1" x14ac:dyDescent="0.2">
      <c r="A123" s="56"/>
      <c r="B123" s="62" t="s">
        <v>73</v>
      </c>
      <c r="C123" s="52">
        <v>0</v>
      </c>
      <c r="D123" s="95"/>
      <c r="E123" s="56"/>
      <c r="F123" s="62" t="s">
        <v>76</v>
      </c>
      <c r="G123" s="52"/>
    </row>
    <row r="124" spans="1:7" ht="11.1" customHeight="1" x14ac:dyDescent="0.2">
      <c r="A124" s="56"/>
      <c r="B124" s="62"/>
      <c r="C124" s="99"/>
      <c r="D124" s="95"/>
      <c r="E124" s="56">
        <v>1</v>
      </c>
      <c r="F124" s="55" t="s">
        <v>280</v>
      </c>
      <c r="G124" s="52">
        <v>1200000</v>
      </c>
    </row>
    <row r="125" spans="1:7" ht="11.1" customHeight="1" x14ac:dyDescent="0.2">
      <c r="A125" s="56"/>
      <c r="B125" s="62" t="s">
        <v>74</v>
      </c>
      <c r="C125" s="52"/>
      <c r="D125" s="95"/>
      <c r="E125" s="56"/>
      <c r="F125" s="51" t="s">
        <v>281</v>
      </c>
      <c r="G125" s="99"/>
    </row>
    <row r="126" spans="1:7" ht="11.1" customHeight="1" x14ac:dyDescent="0.2">
      <c r="A126" s="56"/>
      <c r="B126" s="62" t="s">
        <v>55</v>
      </c>
      <c r="C126" s="99"/>
      <c r="D126" s="95"/>
      <c r="E126" s="56"/>
      <c r="F126" s="51"/>
      <c r="G126" s="52"/>
    </row>
    <row r="127" spans="1:7" ht="11.1" customHeight="1" x14ac:dyDescent="0.2">
      <c r="A127" s="56">
        <v>1</v>
      </c>
      <c r="B127" s="55" t="s">
        <v>223</v>
      </c>
      <c r="C127" s="99">
        <v>5000000</v>
      </c>
      <c r="D127" s="95"/>
      <c r="E127" s="63" t="s">
        <v>54</v>
      </c>
      <c r="F127" s="62" t="s">
        <v>15</v>
      </c>
      <c r="G127" s="99"/>
    </row>
    <row r="128" spans="1:7" ht="11.25" customHeight="1" x14ac:dyDescent="0.2">
      <c r="A128" s="28">
        <v>2</v>
      </c>
      <c r="B128" s="51" t="s">
        <v>224</v>
      </c>
      <c r="C128" s="52">
        <v>266000</v>
      </c>
      <c r="D128" s="95"/>
      <c r="E128" s="63"/>
      <c r="F128" s="62" t="s">
        <v>16</v>
      </c>
      <c r="G128" s="52"/>
    </row>
    <row r="129" spans="1:7" ht="11.1" customHeight="1" x14ac:dyDescent="0.2">
      <c r="A129" s="56">
        <v>3</v>
      </c>
      <c r="B129" s="55" t="s">
        <v>261</v>
      </c>
      <c r="C129" s="52">
        <v>214000</v>
      </c>
      <c r="D129" s="95"/>
      <c r="E129" s="60"/>
      <c r="F129" s="62" t="s">
        <v>32</v>
      </c>
      <c r="G129" s="52"/>
    </row>
    <row r="130" spans="1:7" ht="11.1" customHeight="1" x14ac:dyDescent="0.2">
      <c r="A130" s="56"/>
      <c r="B130" s="55"/>
      <c r="C130" s="52"/>
      <c r="D130" s="95"/>
      <c r="E130" s="56"/>
      <c r="F130" s="62" t="s">
        <v>33</v>
      </c>
      <c r="G130" s="54"/>
    </row>
    <row r="131" spans="1:7" ht="11.1" customHeight="1" x14ac:dyDescent="0.2">
      <c r="A131" s="56"/>
      <c r="B131" s="64" t="s">
        <v>75</v>
      </c>
      <c r="C131" s="52"/>
      <c r="D131" s="95"/>
      <c r="E131" s="56">
        <v>1</v>
      </c>
      <c r="F131" s="55" t="s">
        <v>132</v>
      </c>
      <c r="G131" s="52">
        <v>1030000</v>
      </c>
    </row>
    <row r="132" spans="1:7" ht="11.1" customHeight="1" x14ac:dyDescent="0.2">
      <c r="A132" s="56">
        <v>1</v>
      </c>
      <c r="B132" s="85" t="s">
        <v>136</v>
      </c>
      <c r="C132" s="99"/>
      <c r="D132" s="95"/>
      <c r="E132" s="56"/>
      <c r="F132" s="55" t="s">
        <v>65</v>
      </c>
      <c r="G132" s="52"/>
    </row>
    <row r="133" spans="1:7" ht="11.1" customHeight="1" x14ac:dyDescent="0.2">
      <c r="A133" s="56"/>
      <c r="B133" s="85" t="s">
        <v>138</v>
      </c>
      <c r="C133" s="52">
        <v>19000</v>
      </c>
      <c r="D133" s="95"/>
      <c r="E133" s="56">
        <v>2</v>
      </c>
      <c r="F133" s="55" t="s">
        <v>132</v>
      </c>
      <c r="G133" s="52">
        <v>1842000</v>
      </c>
    </row>
    <row r="134" spans="1:7" ht="11.1" customHeight="1" x14ac:dyDescent="0.2">
      <c r="A134" s="56">
        <v>2</v>
      </c>
      <c r="B134" s="85" t="s">
        <v>137</v>
      </c>
      <c r="C134" s="52"/>
      <c r="D134" s="95"/>
      <c r="E134" s="56"/>
      <c r="F134" s="55" t="s">
        <v>58</v>
      </c>
      <c r="G134" s="52"/>
    </row>
    <row r="135" spans="1:7" ht="11.1" customHeight="1" x14ac:dyDescent="0.2">
      <c r="A135" s="56"/>
      <c r="B135" s="85" t="s">
        <v>139</v>
      </c>
      <c r="C135" s="52">
        <v>134000</v>
      </c>
      <c r="D135" s="95"/>
      <c r="E135" s="56">
        <v>3</v>
      </c>
      <c r="F135" s="55" t="s">
        <v>132</v>
      </c>
      <c r="G135" s="52">
        <v>418000</v>
      </c>
    </row>
    <row r="136" spans="1:7" ht="11.1" customHeight="1" x14ac:dyDescent="0.2">
      <c r="A136" s="56"/>
      <c r="B136" s="85" t="s">
        <v>141</v>
      </c>
      <c r="C136" s="52">
        <v>308000</v>
      </c>
      <c r="D136" s="95"/>
      <c r="E136" s="56"/>
      <c r="F136" s="51"/>
      <c r="G136" s="54"/>
    </row>
    <row r="137" spans="1:7" ht="11.1" customHeight="1" x14ac:dyDescent="0.2">
      <c r="A137" s="56"/>
      <c r="B137" s="85" t="s">
        <v>140</v>
      </c>
      <c r="C137" s="54">
        <v>715000</v>
      </c>
      <c r="D137" s="100"/>
      <c r="E137" s="56"/>
      <c r="F137" s="55"/>
      <c r="G137" s="52"/>
    </row>
    <row r="138" spans="1:7" ht="11.1" customHeight="1" x14ac:dyDescent="0.2">
      <c r="A138" s="56">
        <v>3</v>
      </c>
      <c r="B138" s="117" t="s">
        <v>171</v>
      </c>
      <c r="C138" s="52">
        <v>347000</v>
      </c>
      <c r="D138" s="100"/>
      <c r="E138" s="56"/>
      <c r="F138" s="51"/>
      <c r="G138" s="52"/>
    </row>
    <row r="139" spans="1:7" ht="11.1" customHeight="1" x14ac:dyDescent="0.2">
      <c r="A139" s="56">
        <v>4</v>
      </c>
      <c r="B139" s="51" t="s">
        <v>176</v>
      </c>
      <c r="C139" s="52">
        <v>524100</v>
      </c>
      <c r="D139" s="100"/>
      <c r="E139" s="56"/>
      <c r="F139" s="51"/>
      <c r="G139" s="52"/>
    </row>
    <row r="140" spans="1:7" ht="11.1" customHeight="1" x14ac:dyDescent="0.2">
      <c r="A140" s="56">
        <v>5</v>
      </c>
      <c r="B140" s="51" t="s">
        <v>179</v>
      </c>
      <c r="C140" s="99">
        <v>470000</v>
      </c>
      <c r="D140" s="100"/>
      <c r="E140" s="56"/>
      <c r="F140" s="85"/>
      <c r="G140" s="52"/>
    </row>
    <row r="141" spans="1:7" ht="11.1" customHeight="1" x14ac:dyDescent="0.2">
      <c r="A141" s="56">
        <v>6</v>
      </c>
      <c r="B141" s="51" t="s">
        <v>221</v>
      </c>
      <c r="C141" s="54">
        <v>402000</v>
      </c>
      <c r="D141" s="100"/>
      <c r="E141" s="56"/>
      <c r="F141" s="55"/>
      <c r="G141" s="52"/>
    </row>
    <row r="142" spans="1:7" ht="11.1" customHeight="1" x14ac:dyDescent="0.2">
      <c r="A142" s="56">
        <v>7</v>
      </c>
      <c r="B142" s="85" t="s">
        <v>213</v>
      </c>
      <c r="C142" s="52">
        <v>190000</v>
      </c>
      <c r="D142" s="100"/>
      <c r="E142" s="56"/>
      <c r="F142" s="51"/>
      <c r="G142" s="52"/>
    </row>
    <row r="143" spans="1:7" ht="11.1" customHeight="1" x14ac:dyDescent="0.2">
      <c r="A143" s="56">
        <v>8</v>
      </c>
      <c r="B143" s="85" t="s">
        <v>217</v>
      </c>
      <c r="C143" s="52">
        <v>299500</v>
      </c>
      <c r="D143" s="100"/>
      <c r="E143" s="56"/>
      <c r="F143" s="55"/>
      <c r="G143" s="52"/>
    </row>
    <row r="144" spans="1:7" ht="11.1" customHeight="1" x14ac:dyDescent="0.2">
      <c r="A144" s="56">
        <v>9</v>
      </c>
      <c r="B144" s="57" t="s">
        <v>193</v>
      </c>
      <c r="C144" s="99">
        <v>39000</v>
      </c>
      <c r="D144" s="100"/>
      <c r="E144" s="28"/>
      <c r="F144" s="51"/>
      <c r="G144" s="52"/>
    </row>
    <row r="145" spans="1:7" ht="11.1" customHeight="1" x14ac:dyDescent="0.2">
      <c r="A145" s="56">
        <v>10</v>
      </c>
      <c r="B145" s="51" t="s">
        <v>212</v>
      </c>
      <c r="C145" s="52">
        <v>782000</v>
      </c>
      <c r="D145" s="100"/>
      <c r="E145" s="56"/>
      <c r="F145" s="51"/>
      <c r="G145" s="52"/>
    </row>
    <row r="146" spans="1:7" ht="11.1" customHeight="1" x14ac:dyDescent="0.2">
      <c r="A146" s="56">
        <v>11</v>
      </c>
      <c r="B146" s="51" t="s">
        <v>282</v>
      </c>
      <c r="C146" s="52">
        <v>690000</v>
      </c>
      <c r="D146" s="100"/>
      <c r="E146" s="56"/>
      <c r="F146" s="55"/>
      <c r="G146" s="52"/>
    </row>
    <row r="147" spans="1:7" ht="11.1" customHeight="1" x14ac:dyDescent="0.2">
      <c r="A147" s="63"/>
      <c r="B147" s="62"/>
      <c r="C147" s="99"/>
      <c r="D147" s="100"/>
      <c r="E147" s="56"/>
      <c r="F147" s="51"/>
      <c r="G147" s="52"/>
    </row>
    <row r="148" spans="1:7" ht="11.1" customHeight="1" x14ac:dyDescent="0.2">
      <c r="A148" s="63" t="s">
        <v>30</v>
      </c>
      <c r="B148" s="62" t="s">
        <v>31</v>
      </c>
      <c r="C148" s="99"/>
      <c r="D148" s="100"/>
      <c r="E148" s="56"/>
      <c r="F148" s="51"/>
      <c r="G148" s="52"/>
    </row>
    <row r="149" spans="1:7" ht="11.1" customHeight="1" x14ac:dyDescent="0.2">
      <c r="A149" s="63"/>
      <c r="B149" s="62" t="s">
        <v>14</v>
      </c>
      <c r="C149" s="52"/>
      <c r="D149" s="100"/>
      <c r="E149" s="56"/>
      <c r="F149" s="85"/>
      <c r="G149" s="52"/>
    </row>
    <row r="150" spans="1:7" ht="11.1" customHeight="1" x14ac:dyDescent="0.2">
      <c r="A150" s="56">
        <v>1</v>
      </c>
      <c r="B150" s="51" t="s">
        <v>279</v>
      </c>
      <c r="C150" s="52">
        <v>2050000</v>
      </c>
      <c r="D150" s="100"/>
      <c r="E150" s="56"/>
      <c r="F150" s="51"/>
      <c r="G150" s="52"/>
    </row>
    <row r="151" spans="1:7" ht="11.1" customHeight="1" x14ac:dyDescent="0.2">
      <c r="A151" s="56">
        <v>2</v>
      </c>
      <c r="B151" s="51" t="s">
        <v>196</v>
      </c>
      <c r="C151" s="52">
        <v>10000000</v>
      </c>
      <c r="D151" s="100"/>
      <c r="E151" s="56"/>
      <c r="F151" s="51"/>
      <c r="G151" s="52"/>
    </row>
    <row r="152" spans="1:7" ht="11.1" customHeight="1" x14ac:dyDescent="0.2">
      <c r="A152" s="56"/>
      <c r="B152" s="62" t="s">
        <v>79</v>
      </c>
      <c r="C152" s="99"/>
      <c r="D152" s="83"/>
      <c r="E152" s="56"/>
      <c r="F152" s="51"/>
      <c r="G152" s="52"/>
    </row>
    <row r="153" spans="1:7" ht="11.1" customHeight="1" x14ac:dyDescent="0.2">
      <c r="A153" s="56"/>
      <c r="B153" s="51"/>
      <c r="C153" s="99"/>
      <c r="D153" s="83"/>
      <c r="E153" s="56"/>
      <c r="F153" s="51"/>
      <c r="G153" s="99"/>
    </row>
    <row r="154" spans="1:7" ht="11.1" customHeight="1" x14ac:dyDescent="0.2">
      <c r="A154" s="63" t="s">
        <v>37</v>
      </c>
      <c r="B154" s="62" t="s">
        <v>34</v>
      </c>
      <c r="C154" s="99"/>
      <c r="D154" s="83"/>
      <c r="E154" s="56"/>
      <c r="F154" s="51"/>
      <c r="G154" s="52"/>
    </row>
    <row r="155" spans="1:7" ht="11.1" customHeight="1" x14ac:dyDescent="0.2">
      <c r="A155" s="63"/>
      <c r="B155" s="62" t="s">
        <v>35</v>
      </c>
      <c r="C155" s="52"/>
      <c r="D155" s="83"/>
      <c r="E155" s="56"/>
      <c r="F155" s="55"/>
      <c r="G155" s="52"/>
    </row>
    <row r="156" spans="1:7" ht="11.1" customHeight="1" x14ac:dyDescent="0.2">
      <c r="A156" s="63"/>
      <c r="B156" s="62" t="s">
        <v>45</v>
      </c>
      <c r="C156" s="52">
        <v>0</v>
      </c>
      <c r="D156" s="83"/>
      <c r="E156" s="56"/>
      <c r="F156" s="51"/>
      <c r="G156" s="52"/>
    </row>
    <row r="157" spans="1:7" ht="11.1" customHeight="1" x14ac:dyDescent="0.2">
      <c r="A157" s="56"/>
      <c r="B157" s="51"/>
      <c r="C157" s="54"/>
      <c r="D157" s="83"/>
      <c r="E157" s="56"/>
      <c r="F157" s="51"/>
      <c r="G157" s="52"/>
    </row>
    <row r="158" spans="1:7" ht="11.1" customHeight="1" x14ac:dyDescent="0.2">
      <c r="A158" s="56"/>
      <c r="B158" s="51"/>
      <c r="C158" s="54"/>
      <c r="D158" s="52"/>
      <c r="E158" s="56"/>
      <c r="F158" s="62"/>
      <c r="G158" s="52"/>
    </row>
    <row r="159" spans="1:7" ht="11.1" customHeight="1" x14ac:dyDescent="0.2">
      <c r="A159" s="56"/>
      <c r="B159" s="51"/>
      <c r="C159" s="52"/>
      <c r="D159" s="52"/>
      <c r="E159" s="56"/>
      <c r="F159" s="55"/>
      <c r="G159" s="52"/>
    </row>
    <row r="160" spans="1:7" ht="11.1" customHeight="1" x14ac:dyDescent="0.2">
      <c r="A160" s="143" t="s">
        <v>6</v>
      </c>
      <c r="B160" s="144"/>
      <c r="C160" s="70">
        <f>SUM(C114:C159)</f>
        <v>61145100</v>
      </c>
      <c r="D160" s="84"/>
      <c r="E160" s="143" t="s">
        <v>247</v>
      </c>
      <c r="F160" s="144"/>
      <c r="G160" s="70">
        <f>SUM(G114:G159)</f>
        <v>65705100</v>
      </c>
    </row>
    <row r="161" spans="1:7" ht="11.1" customHeight="1" x14ac:dyDescent="0.2">
      <c r="A161" s="137"/>
      <c r="B161" s="137"/>
      <c r="C161" s="75"/>
      <c r="D161" s="84"/>
      <c r="E161" s="137"/>
      <c r="F161" s="137"/>
      <c r="G161" s="75"/>
    </row>
    <row r="162" spans="1:7" ht="11.1" customHeight="1" x14ac:dyDescent="0.2">
      <c r="A162" s="137"/>
      <c r="B162" s="137"/>
      <c r="C162" s="75"/>
      <c r="D162" s="84"/>
      <c r="E162" s="137"/>
      <c r="F162" s="137"/>
      <c r="G162" s="75"/>
    </row>
    <row r="163" spans="1:7" ht="11.1" customHeight="1" x14ac:dyDescent="0.2">
      <c r="A163" s="137"/>
      <c r="B163" s="137"/>
      <c r="C163" s="75"/>
      <c r="D163" s="84"/>
      <c r="E163" s="137"/>
      <c r="F163" s="137"/>
      <c r="G163" s="75"/>
    </row>
    <row r="164" spans="1:7" ht="11.1" customHeight="1" x14ac:dyDescent="0.2">
      <c r="A164" s="145" t="s">
        <v>9</v>
      </c>
      <c r="B164" s="145"/>
      <c r="C164" s="145"/>
      <c r="D164" s="145"/>
      <c r="E164" s="145"/>
      <c r="F164" s="145"/>
      <c r="G164" s="145"/>
    </row>
    <row r="165" spans="1:7" ht="11.1" customHeight="1" x14ac:dyDescent="0.2">
      <c r="A165" s="146" t="s">
        <v>118</v>
      </c>
      <c r="B165" s="146"/>
      <c r="C165" s="146"/>
      <c r="D165" s="146"/>
      <c r="E165" s="146"/>
      <c r="F165" s="146"/>
      <c r="G165" s="146"/>
    </row>
    <row r="166" spans="1:7" ht="11.1" customHeight="1" x14ac:dyDescent="0.2">
      <c r="A166" s="155" t="s">
        <v>21</v>
      </c>
      <c r="B166" s="155"/>
      <c r="C166" s="155"/>
      <c r="D166" s="155"/>
      <c r="E166" s="155"/>
      <c r="F166" s="155"/>
      <c r="G166" s="155"/>
    </row>
    <row r="167" spans="1:7" ht="11.1" customHeight="1" x14ac:dyDescent="0.2">
      <c r="A167" s="137"/>
      <c r="B167" s="137"/>
      <c r="C167" s="75"/>
      <c r="D167" s="84"/>
      <c r="E167" s="137"/>
      <c r="F167" s="137"/>
      <c r="G167" s="75"/>
    </row>
    <row r="168" spans="1:7" ht="11.1" customHeight="1" thickBot="1" x14ac:dyDescent="0.25">
      <c r="A168" s="103" t="s">
        <v>0</v>
      </c>
      <c r="B168" s="103" t="s">
        <v>1</v>
      </c>
      <c r="C168" s="103" t="s">
        <v>5</v>
      </c>
      <c r="D168" s="84"/>
      <c r="E168" s="76" t="s">
        <v>0</v>
      </c>
      <c r="F168" s="90" t="s">
        <v>1</v>
      </c>
      <c r="G168" s="90" t="s">
        <v>5</v>
      </c>
    </row>
    <row r="169" spans="1:7" ht="11.1" customHeight="1" x14ac:dyDescent="0.2">
      <c r="A169" s="128"/>
      <c r="B169" s="139"/>
      <c r="C169" s="129"/>
      <c r="D169" s="84"/>
      <c r="E169" s="78"/>
      <c r="F169" s="79" t="s">
        <v>7</v>
      </c>
      <c r="G169" s="80">
        <f>C215</f>
        <v>48128761</v>
      </c>
    </row>
    <row r="170" spans="1:7" ht="11.1" customHeight="1" x14ac:dyDescent="0.2">
      <c r="A170" s="33" t="s">
        <v>64</v>
      </c>
      <c r="B170" s="62" t="s">
        <v>38</v>
      </c>
      <c r="C170" s="99"/>
      <c r="D170" s="84"/>
      <c r="E170" s="56"/>
      <c r="F170" s="55"/>
      <c r="G170" s="52"/>
    </row>
    <row r="171" spans="1:7" ht="11.1" customHeight="1" x14ac:dyDescent="0.2">
      <c r="A171" s="56"/>
      <c r="B171" s="51"/>
      <c r="C171" s="99"/>
      <c r="D171" s="84"/>
      <c r="E171" s="56"/>
      <c r="F171" s="51"/>
      <c r="G171" s="99"/>
    </row>
    <row r="172" spans="1:7" ht="11.1" customHeight="1" x14ac:dyDescent="0.2">
      <c r="A172" s="63" t="s">
        <v>104</v>
      </c>
      <c r="B172" s="69" t="s">
        <v>239</v>
      </c>
      <c r="C172" s="99"/>
      <c r="D172" s="84"/>
      <c r="E172" s="63" t="s">
        <v>244</v>
      </c>
      <c r="F172" s="64" t="s">
        <v>62</v>
      </c>
      <c r="G172" s="52"/>
    </row>
    <row r="173" spans="1:7" ht="11.1" customHeight="1" x14ac:dyDescent="0.2">
      <c r="A173" s="56"/>
      <c r="B173" s="64" t="s">
        <v>240</v>
      </c>
      <c r="C173" s="52"/>
      <c r="D173" s="84"/>
      <c r="E173" s="56">
        <v>1</v>
      </c>
      <c r="F173" s="55" t="s">
        <v>180</v>
      </c>
      <c r="G173" s="52">
        <v>750000</v>
      </c>
    </row>
    <row r="174" spans="1:7" ht="11.1" customHeight="1" x14ac:dyDescent="0.2">
      <c r="A174" s="28">
        <v>1</v>
      </c>
      <c r="B174" s="51" t="s">
        <v>192</v>
      </c>
      <c r="C174" s="52">
        <v>19600000</v>
      </c>
      <c r="D174" s="84"/>
      <c r="E174" s="56">
        <v>2</v>
      </c>
      <c r="F174" s="55" t="s">
        <v>181</v>
      </c>
      <c r="G174" s="52">
        <v>850000</v>
      </c>
    </row>
    <row r="175" spans="1:7" ht="11.1" customHeight="1" x14ac:dyDescent="0.2">
      <c r="A175" s="56"/>
      <c r="B175" s="51"/>
      <c r="C175" s="99"/>
      <c r="D175" s="84"/>
      <c r="E175" s="56">
        <v>3</v>
      </c>
      <c r="F175" s="55" t="s">
        <v>182</v>
      </c>
      <c r="G175" s="52">
        <v>800000</v>
      </c>
    </row>
    <row r="176" spans="1:7" ht="11.1" customHeight="1" x14ac:dyDescent="0.2">
      <c r="A176" s="63" t="s">
        <v>95</v>
      </c>
      <c r="B176" s="69" t="s">
        <v>44</v>
      </c>
      <c r="C176" s="99"/>
      <c r="D176" s="84"/>
      <c r="E176" s="56">
        <v>4</v>
      </c>
      <c r="F176" s="55" t="s">
        <v>228</v>
      </c>
      <c r="G176" s="52">
        <v>200000</v>
      </c>
    </row>
    <row r="177" spans="1:7" ht="11.1" customHeight="1" x14ac:dyDescent="0.2">
      <c r="A177" s="56"/>
      <c r="B177" s="64" t="s">
        <v>237</v>
      </c>
      <c r="C177" s="52"/>
      <c r="D177" s="84"/>
      <c r="E177" s="56"/>
      <c r="F177" s="51"/>
      <c r="G177" s="54"/>
    </row>
    <row r="178" spans="1:7" ht="11.1" customHeight="1" x14ac:dyDescent="0.2">
      <c r="A178" s="28">
        <v>1</v>
      </c>
      <c r="B178" s="51" t="s">
        <v>186</v>
      </c>
      <c r="C178" s="52">
        <v>1532000</v>
      </c>
      <c r="D178" s="84"/>
      <c r="E178" s="61" t="s">
        <v>253</v>
      </c>
      <c r="F178" s="62" t="s">
        <v>82</v>
      </c>
      <c r="G178" s="52"/>
    </row>
    <row r="179" spans="1:7" ht="11.1" customHeight="1" x14ac:dyDescent="0.2">
      <c r="A179" s="56">
        <v>2</v>
      </c>
      <c r="B179" s="51" t="s">
        <v>187</v>
      </c>
      <c r="C179" s="99">
        <v>706000</v>
      </c>
      <c r="D179" s="84"/>
      <c r="E179" s="56">
        <v>1</v>
      </c>
      <c r="F179" s="51" t="s">
        <v>189</v>
      </c>
      <c r="G179" s="52">
        <v>350000</v>
      </c>
    </row>
    <row r="180" spans="1:7" ht="11.1" customHeight="1" x14ac:dyDescent="0.2">
      <c r="A180" s="56">
        <v>3</v>
      </c>
      <c r="B180" s="51" t="s">
        <v>249</v>
      </c>
      <c r="C180" s="99">
        <v>3904161</v>
      </c>
      <c r="D180" s="84"/>
      <c r="E180" s="56"/>
      <c r="F180" s="57"/>
      <c r="G180" s="99"/>
    </row>
    <row r="181" spans="1:7" ht="11.1" customHeight="1" x14ac:dyDescent="0.2">
      <c r="A181" s="56"/>
      <c r="B181" s="62" t="s">
        <v>238</v>
      </c>
      <c r="C181" s="99"/>
      <c r="D181" s="84"/>
      <c r="E181" s="63" t="s">
        <v>269</v>
      </c>
      <c r="F181" s="64" t="s">
        <v>67</v>
      </c>
      <c r="G181" s="54"/>
    </row>
    <row r="182" spans="1:7" ht="11.1" customHeight="1" x14ac:dyDescent="0.2">
      <c r="A182" s="60"/>
      <c r="B182" s="62" t="s">
        <v>63</v>
      </c>
      <c r="C182" s="52"/>
      <c r="D182" s="84"/>
      <c r="E182" s="63"/>
      <c r="F182" s="64" t="s">
        <v>68</v>
      </c>
      <c r="G182" s="52"/>
    </row>
    <row r="183" spans="1:7" ht="11.1" customHeight="1" x14ac:dyDescent="0.2">
      <c r="A183" s="56">
        <v>1</v>
      </c>
      <c r="B183" s="51" t="s">
        <v>184</v>
      </c>
      <c r="C183" s="99">
        <v>141600</v>
      </c>
      <c r="D183" s="84"/>
      <c r="E183" s="56">
        <v>1</v>
      </c>
      <c r="F183" s="55" t="s">
        <v>202</v>
      </c>
      <c r="G183" s="52">
        <v>500000</v>
      </c>
    </row>
    <row r="184" spans="1:7" ht="11.1" customHeight="1" x14ac:dyDescent="0.2">
      <c r="A184" s="56">
        <v>2</v>
      </c>
      <c r="B184" s="117" t="s">
        <v>199</v>
      </c>
      <c r="C184" s="52">
        <v>100000</v>
      </c>
      <c r="D184" s="84"/>
      <c r="E184" s="56">
        <v>2</v>
      </c>
      <c r="F184" s="51" t="s">
        <v>198</v>
      </c>
      <c r="G184" s="52">
        <v>600000</v>
      </c>
    </row>
    <row r="185" spans="1:7" ht="11.1" customHeight="1" x14ac:dyDescent="0.2">
      <c r="A185" s="56">
        <v>3</v>
      </c>
      <c r="B185" s="117" t="s">
        <v>201</v>
      </c>
      <c r="C185" s="52">
        <v>100000</v>
      </c>
      <c r="D185" s="84"/>
      <c r="E185" s="56">
        <v>3</v>
      </c>
      <c r="F185" s="55" t="s">
        <v>243</v>
      </c>
      <c r="G185" s="52">
        <v>500000</v>
      </c>
    </row>
    <row r="186" spans="1:7" ht="11.1" customHeight="1" x14ac:dyDescent="0.2">
      <c r="A186" s="56">
        <v>4</v>
      </c>
      <c r="B186" s="55" t="s">
        <v>203</v>
      </c>
      <c r="C186" s="99">
        <v>100000</v>
      </c>
      <c r="D186" s="84"/>
      <c r="E186" s="56">
        <v>4</v>
      </c>
      <c r="F186" s="55" t="s">
        <v>185</v>
      </c>
      <c r="G186" s="52">
        <v>600000</v>
      </c>
    </row>
    <row r="187" spans="1:7" ht="11.1" customHeight="1" x14ac:dyDescent="0.2">
      <c r="A187" s="56">
        <v>5</v>
      </c>
      <c r="B187" s="55" t="s">
        <v>227</v>
      </c>
      <c r="C187" s="52">
        <v>100000</v>
      </c>
      <c r="D187" s="84"/>
      <c r="E187" s="56">
        <v>5</v>
      </c>
      <c r="F187" s="55" t="s">
        <v>200</v>
      </c>
      <c r="G187" s="52">
        <v>500000</v>
      </c>
    </row>
    <row r="188" spans="1:7" ht="11.1" customHeight="1" x14ac:dyDescent="0.2">
      <c r="A188" s="56"/>
      <c r="B188" s="117"/>
      <c r="C188" s="52"/>
      <c r="D188" s="84"/>
      <c r="E188" s="56">
        <v>6</v>
      </c>
      <c r="F188" s="117" t="s">
        <v>226</v>
      </c>
      <c r="G188" s="52">
        <v>600000</v>
      </c>
    </row>
    <row r="189" spans="1:7" ht="11.1" customHeight="1" x14ac:dyDescent="0.2">
      <c r="A189" s="63" t="s">
        <v>56</v>
      </c>
      <c r="B189" s="64" t="s">
        <v>241</v>
      </c>
      <c r="C189" s="52"/>
      <c r="D189" s="84"/>
      <c r="E189" s="56">
        <v>7</v>
      </c>
      <c r="F189" s="55" t="s">
        <v>276</v>
      </c>
      <c r="G189" s="52">
        <v>35700000</v>
      </c>
    </row>
    <row r="190" spans="1:7" ht="11.1" customHeight="1" x14ac:dyDescent="0.2">
      <c r="A190" s="63" t="s">
        <v>4</v>
      </c>
      <c r="B190" s="64" t="s">
        <v>242</v>
      </c>
      <c r="C190" s="99"/>
      <c r="D190" s="84"/>
      <c r="E190" s="56"/>
      <c r="F190" s="64" t="s">
        <v>112</v>
      </c>
      <c r="G190" s="52"/>
    </row>
    <row r="191" spans="1:7" ht="11.1" customHeight="1" x14ac:dyDescent="0.2">
      <c r="A191" s="63"/>
      <c r="B191" s="64" t="s">
        <v>80</v>
      </c>
      <c r="C191" s="52"/>
      <c r="D191" s="84"/>
      <c r="E191" s="56">
        <v>1</v>
      </c>
      <c r="F191" s="51" t="s">
        <v>190</v>
      </c>
      <c r="G191" s="52">
        <v>800000</v>
      </c>
    </row>
    <row r="192" spans="1:7" ht="11.1" customHeight="1" x14ac:dyDescent="0.2">
      <c r="A192" s="56">
        <v>1</v>
      </c>
      <c r="B192" s="51" t="s">
        <v>188</v>
      </c>
      <c r="C192" s="99">
        <v>390000</v>
      </c>
      <c r="D192" s="84"/>
      <c r="E192" s="56"/>
      <c r="F192" s="64" t="s">
        <v>113</v>
      </c>
      <c r="G192" s="52"/>
    </row>
    <row r="193" spans="1:7" ht="11.1" customHeight="1" x14ac:dyDescent="0.2">
      <c r="A193" s="56"/>
      <c r="B193" s="85"/>
      <c r="C193" s="52"/>
      <c r="D193" s="84"/>
      <c r="E193" s="56">
        <v>1</v>
      </c>
      <c r="F193" s="51" t="s">
        <v>207</v>
      </c>
      <c r="G193" s="99">
        <v>7000000</v>
      </c>
    </row>
    <row r="194" spans="1:7" ht="11.1" customHeight="1" x14ac:dyDescent="0.2">
      <c r="A194" s="63" t="s">
        <v>57</v>
      </c>
      <c r="B194" s="64" t="s">
        <v>245</v>
      </c>
      <c r="C194" s="52"/>
      <c r="D194" s="84"/>
      <c r="E194" s="60">
        <v>2</v>
      </c>
      <c r="F194" s="112" t="s">
        <v>229</v>
      </c>
      <c r="G194" s="52">
        <v>750000</v>
      </c>
    </row>
    <row r="195" spans="1:7" ht="11.1" customHeight="1" x14ac:dyDescent="0.2">
      <c r="A195" s="56"/>
      <c r="B195" s="64" t="s">
        <v>246</v>
      </c>
      <c r="C195" s="52"/>
      <c r="D195" s="84"/>
      <c r="E195" s="56">
        <v>3</v>
      </c>
      <c r="F195" s="55" t="s">
        <v>191</v>
      </c>
      <c r="G195" s="52">
        <v>250000</v>
      </c>
    </row>
    <row r="196" spans="1:7" ht="11.1" customHeight="1" x14ac:dyDescent="0.2">
      <c r="A196" s="56">
        <v>1</v>
      </c>
      <c r="B196" s="51" t="s">
        <v>183</v>
      </c>
      <c r="C196" s="52">
        <v>200000</v>
      </c>
      <c r="D196" s="84"/>
      <c r="E196" s="56">
        <v>4</v>
      </c>
      <c r="F196" s="51" t="s">
        <v>204</v>
      </c>
      <c r="G196" s="99">
        <v>4375000</v>
      </c>
    </row>
    <row r="197" spans="1:7" ht="11.1" customHeight="1" x14ac:dyDescent="0.2">
      <c r="A197" s="56"/>
      <c r="B197" s="55"/>
      <c r="C197" s="52"/>
      <c r="D197" s="84"/>
      <c r="E197" s="56">
        <v>5</v>
      </c>
      <c r="F197" s="55" t="s">
        <v>270</v>
      </c>
      <c r="G197" s="52">
        <v>5000000</v>
      </c>
    </row>
    <row r="198" spans="1:7" ht="11.1" customHeight="1" x14ac:dyDescent="0.2">
      <c r="A198" s="63" t="s">
        <v>66</v>
      </c>
      <c r="B198" s="64" t="s">
        <v>266</v>
      </c>
      <c r="C198" s="52"/>
      <c r="D198" s="84"/>
      <c r="E198" s="56">
        <v>6</v>
      </c>
      <c r="F198" s="55" t="s">
        <v>271</v>
      </c>
      <c r="G198" s="52">
        <v>6450000</v>
      </c>
    </row>
    <row r="199" spans="1:7" ht="11.1" customHeight="1" x14ac:dyDescent="0.2">
      <c r="A199" s="56"/>
      <c r="B199" s="62" t="s">
        <v>267</v>
      </c>
      <c r="C199" s="54"/>
      <c r="D199" s="84"/>
      <c r="E199" s="56">
        <v>7</v>
      </c>
      <c r="F199" s="55" t="s">
        <v>272</v>
      </c>
      <c r="G199" s="52">
        <v>11000000</v>
      </c>
    </row>
    <row r="200" spans="1:7" ht="11.1" customHeight="1" x14ac:dyDescent="0.2">
      <c r="A200" s="60">
        <v>1</v>
      </c>
      <c r="B200" s="51" t="s">
        <v>268</v>
      </c>
      <c r="C200" s="52">
        <v>1800000</v>
      </c>
      <c r="D200" s="84"/>
      <c r="E200" s="56">
        <v>8</v>
      </c>
      <c r="F200" s="55" t="s">
        <v>273</v>
      </c>
      <c r="G200" s="52">
        <v>5250000</v>
      </c>
    </row>
    <row r="201" spans="1:7" ht="11.1" customHeight="1" x14ac:dyDescent="0.2">
      <c r="A201" s="56"/>
      <c r="B201" s="51"/>
      <c r="C201" s="52"/>
      <c r="D201" s="84"/>
      <c r="E201" s="56">
        <v>9</v>
      </c>
      <c r="F201" s="55" t="s">
        <v>274</v>
      </c>
      <c r="G201" s="52">
        <v>2600000</v>
      </c>
    </row>
    <row r="202" spans="1:7" ht="11.1" customHeight="1" x14ac:dyDescent="0.2">
      <c r="A202" s="63" t="s">
        <v>81</v>
      </c>
      <c r="B202" s="64" t="s">
        <v>111</v>
      </c>
      <c r="C202" s="52"/>
      <c r="D202" s="84"/>
      <c r="E202" s="56">
        <v>10</v>
      </c>
      <c r="F202" s="51" t="s">
        <v>275</v>
      </c>
      <c r="G202" s="52">
        <v>4200000</v>
      </c>
    </row>
    <row r="203" spans="1:7" ht="11.1" customHeight="1" x14ac:dyDescent="0.2">
      <c r="A203" s="60"/>
      <c r="B203" s="69" t="s">
        <v>251</v>
      </c>
      <c r="C203" s="52"/>
      <c r="D203" s="84"/>
      <c r="E203" s="56">
        <v>11</v>
      </c>
      <c r="F203" s="51" t="s">
        <v>277</v>
      </c>
      <c r="G203" s="52">
        <v>1400000</v>
      </c>
    </row>
    <row r="204" spans="1:7" ht="11.1" customHeight="1" x14ac:dyDescent="0.2">
      <c r="A204" s="56"/>
      <c r="B204" s="62" t="s">
        <v>252</v>
      </c>
      <c r="C204" s="99"/>
      <c r="D204" s="84"/>
      <c r="E204" s="56">
        <v>12</v>
      </c>
      <c r="F204" s="51" t="s">
        <v>278</v>
      </c>
      <c r="G204" s="99">
        <v>3500000</v>
      </c>
    </row>
    <row r="205" spans="1:7" ht="11.1" customHeight="1" x14ac:dyDescent="0.2">
      <c r="A205" s="56">
        <v>1</v>
      </c>
      <c r="B205" s="117" t="s">
        <v>208</v>
      </c>
      <c r="C205" s="52">
        <v>3835000</v>
      </c>
      <c r="D205" s="84"/>
      <c r="E205" s="56"/>
      <c r="F205" s="57"/>
      <c r="G205" s="99"/>
    </row>
    <row r="206" spans="1:7" ht="11.1" customHeight="1" x14ac:dyDescent="0.2">
      <c r="A206" s="56">
        <v>2</v>
      </c>
      <c r="B206" s="57" t="s">
        <v>205</v>
      </c>
      <c r="C206" s="52">
        <v>3250000</v>
      </c>
      <c r="D206" s="84"/>
      <c r="E206" s="63" t="s">
        <v>254</v>
      </c>
      <c r="F206" s="62" t="s">
        <v>60</v>
      </c>
      <c r="G206" s="52"/>
    </row>
    <row r="207" spans="1:7" ht="11.1" customHeight="1" x14ac:dyDescent="0.2">
      <c r="A207" s="56">
        <v>3</v>
      </c>
      <c r="B207" s="51" t="s">
        <v>250</v>
      </c>
      <c r="C207" s="99">
        <v>7200000</v>
      </c>
      <c r="D207" s="84"/>
      <c r="E207" s="63"/>
      <c r="F207" s="62" t="s">
        <v>61</v>
      </c>
      <c r="G207" s="52"/>
    </row>
    <row r="208" spans="1:7" ht="11.1" customHeight="1" x14ac:dyDescent="0.2">
      <c r="A208" s="56">
        <v>4</v>
      </c>
      <c r="B208" s="55" t="s">
        <v>206</v>
      </c>
      <c r="C208" s="52">
        <v>5170000</v>
      </c>
      <c r="D208" s="84"/>
      <c r="E208" s="60"/>
      <c r="F208" s="62" t="s">
        <v>32</v>
      </c>
      <c r="G208" s="52"/>
    </row>
    <row r="209" spans="1:7" ht="11.1" customHeight="1" x14ac:dyDescent="0.2">
      <c r="A209" s="56"/>
      <c r="B209" s="55"/>
      <c r="C209" s="52"/>
      <c r="D209" s="84"/>
      <c r="E209" s="56"/>
      <c r="F209" s="62" t="s">
        <v>33</v>
      </c>
      <c r="G209" s="99"/>
    </row>
    <row r="210" spans="1:7" ht="11.1" customHeight="1" x14ac:dyDescent="0.2">
      <c r="A210" s="56"/>
      <c r="B210" s="117"/>
      <c r="C210" s="52"/>
      <c r="D210" s="84"/>
      <c r="E210" s="56">
        <v>1</v>
      </c>
      <c r="F210" s="55" t="s">
        <v>132</v>
      </c>
      <c r="G210" s="52">
        <v>1030000</v>
      </c>
    </row>
    <row r="211" spans="1:7" ht="11.1" customHeight="1" x14ac:dyDescent="0.2">
      <c r="A211" s="56"/>
      <c r="B211" s="55"/>
      <c r="C211" s="52"/>
      <c r="D211" s="84"/>
      <c r="E211" s="56"/>
      <c r="F211" s="55" t="s">
        <v>65</v>
      </c>
      <c r="G211" s="52"/>
    </row>
    <row r="212" spans="1:7" ht="11.1" customHeight="1" x14ac:dyDescent="0.2">
      <c r="A212" s="56"/>
      <c r="B212" s="51"/>
      <c r="C212" s="52"/>
      <c r="D212" s="84"/>
      <c r="E212" s="56">
        <v>2</v>
      </c>
      <c r="F212" s="55" t="s">
        <v>132</v>
      </c>
      <c r="G212" s="52">
        <v>1842000</v>
      </c>
    </row>
    <row r="213" spans="1:7" ht="11.1" customHeight="1" x14ac:dyDescent="0.2">
      <c r="A213" s="56"/>
      <c r="B213" s="51"/>
      <c r="C213" s="52"/>
      <c r="D213" s="84"/>
      <c r="E213" s="56"/>
      <c r="F213" s="55" t="s">
        <v>58</v>
      </c>
      <c r="G213" s="52"/>
    </row>
    <row r="214" spans="1:7" ht="11.1" customHeight="1" x14ac:dyDescent="0.2">
      <c r="A214" s="56"/>
      <c r="B214" s="51"/>
      <c r="C214" s="52"/>
      <c r="D214" s="84"/>
      <c r="E214" s="56"/>
      <c r="F214" s="55"/>
      <c r="G214" s="52"/>
    </row>
    <row r="215" spans="1:7" ht="11.1" customHeight="1" x14ac:dyDescent="0.2">
      <c r="A215" s="143" t="s">
        <v>6</v>
      </c>
      <c r="B215" s="144"/>
      <c r="C215" s="70">
        <f>SUM(C169:C214)</f>
        <v>48128761</v>
      </c>
      <c r="D215" s="84"/>
      <c r="E215" s="143" t="s">
        <v>6</v>
      </c>
      <c r="F215" s="144"/>
      <c r="G215" s="70">
        <f>SUM(G169:G214)</f>
        <v>145525761</v>
      </c>
    </row>
    <row r="216" spans="1:7" ht="11.1" customHeight="1" x14ac:dyDescent="0.2">
      <c r="A216" s="137"/>
      <c r="B216" s="137"/>
      <c r="C216" s="75"/>
      <c r="D216" s="84"/>
      <c r="E216" s="137"/>
      <c r="F216" s="137"/>
      <c r="G216" s="75"/>
    </row>
    <row r="217" spans="1:7" ht="11.1" customHeight="1" x14ac:dyDescent="0.2">
      <c r="A217" s="137"/>
      <c r="B217" s="137"/>
      <c r="C217" s="75"/>
      <c r="D217" s="84"/>
      <c r="E217" s="137"/>
      <c r="F217" s="137"/>
      <c r="G217" s="75"/>
    </row>
    <row r="218" spans="1:7" ht="11.1" customHeight="1" x14ac:dyDescent="0.2">
      <c r="A218" s="145" t="s">
        <v>9</v>
      </c>
      <c r="B218" s="145"/>
      <c r="C218" s="145"/>
      <c r="D218" s="145"/>
      <c r="E218" s="145"/>
      <c r="F218" s="145"/>
      <c r="G218" s="145"/>
    </row>
    <row r="219" spans="1:7" ht="11.1" customHeight="1" x14ac:dyDescent="0.2">
      <c r="A219" s="146" t="s">
        <v>118</v>
      </c>
      <c r="B219" s="146"/>
      <c r="C219" s="146"/>
      <c r="D219" s="146"/>
      <c r="E219" s="146"/>
      <c r="F219" s="146"/>
      <c r="G219" s="146"/>
    </row>
    <row r="220" spans="1:7" ht="11.1" customHeight="1" x14ac:dyDescent="0.2">
      <c r="A220" s="155" t="s">
        <v>21</v>
      </c>
      <c r="B220" s="155"/>
      <c r="C220" s="155"/>
      <c r="D220" s="155"/>
      <c r="E220" s="155"/>
      <c r="F220" s="155"/>
      <c r="G220" s="155"/>
    </row>
    <row r="221" spans="1:7" ht="11.1" customHeight="1" thickBot="1" x14ac:dyDescent="0.25">
      <c r="A221" s="102" t="s">
        <v>0</v>
      </c>
      <c r="B221" s="103" t="s">
        <v>1</v>
      </c>
      <c r="C221" s="103" t="s">
        <v>4</v>
      </c>
      <c r="D221" s="81"/>
      <c r="E221" s="116" t="s">
        <v>0</v>
      </c>
      <c r="F221" s="90" t="s">
        <v>1</v>
      </c>
      <c r="G221" s="90" t="s">
        <v>5</v>
      </c>
    </row>
    <row r="222" spans="1:7" ht="11.1" customHeight="1" x14ac:dyDescent="0.2">
      <c r="A222" s="128"/>
      <c r="B222" s="79" t="s">
        <v>7</v>
      </c>
      <c r="C222" s="129">
        <f>G215</f>
        <v>145525761</v>
      </c>
      <c r="D222" s="81"/>
      <c r="E222" s="78"/>
      <c r="F222" s="79" t="s">
        <v>7</v>
      </c>
      <c r="G222" s="80">
        <f>C268</f>
        <v>145943761</v>
      </c>
    </row>
    <row r="223" spans="1:7" ht="11.1" customHeight="1" x14ac:dyDescent="0.2">
      <c r="A223" s="33"/>
      <c r="B223" s="62"/>
      <c r="C223" s="99"/>
      <c r="D223" s="81"/>
      <c r="E223" s="28"/>
      <c r="F223" s="51"/>
      <c r="G223" s="99"/>
    </row>
    <row r="224" spans="1:7" ht="11.1" customHeight="1" x14ac:dyDescent="0.2">
      <c r="A224" s="56"/>
      <c r="B224" s="51"/>
      <c r="C224" s="99"/>
      <c r="D224" s="81"/>
      <c r="E224" s="56"/>
      <c r="F224" s="51"/>
      <c r="G224" s="99"/>
    </row>
    <row r="225" spans="1:7" ht="11.1" customHeight="1" x14ac:dyDescent="0.2">
      <c r="A225" s="56">
        <v>3</v>
      </c>
      <c r="B225" s="55" t="s">
        <v>132</v>
      </c>
      <c r="C225" s="52">
        <v>418000</v>
      </c>
      <c r="D225" s="81"/>
      <c r="E225" s="56"/>
      <c r="F225" s="55"/>
      <c r="G225" s="52"/>
    </row>
    <row r="226" spans="1:7" ht="11.1" customHeight="1" x14ac:dyDescent="0.2">
      <c r="A226" s="63"/>
      <c r="B226" s="55" t="s">
        <v>59</v>
      </c>
      <c r="C226" s="52"/>
      <c r="D226" s="81"/>
      <c r="E226" s="56"/>
      <c r="F226" s="51"/>
      <c r="G226" s="52"/>
    </row>
    <row r="227" spans="1:7" ht="11.1" customHeight="1" x14ac:dyDescent="0.2">
      <c r="A227" s="56"/>
      <c r="B227" s="55"/>
      <c r="C227" s="52"/>
      <c r="D227" s="81"/>
      <c r="E227" s="56"/>
      <c r="F227" s="55"/>
      <c r="G227" s="52"/>
    </row>
    <row r="228" spans="1:7" ht="11.1" customHeight="1" x14ac:dyDescent="0.2">
      <c r="A228" s="56"/>
      <c r="B228" s="55"/>
      <c r="C228" s="52"/>
      <c r="D228" s="81"/>
      <c r="E228" s="56"/>
      <c r="F228" s="51"/>
      <c r="G228" s="99"/>
    </row>
    <row r="229" spans="1:7" ht="11.1" customHeight="1" x14ac:dyDescent="0.2">
      <c r="A229" s="56"/>
      <c r="B229" s="51"/>
      <c r="C229" s="99"/>
      <c r="D229" s="81"/>
      <c r="E229" s="60"/>
      <c r="F229" s="112"/>
      <c r="G229" s="52"/>
    </row>
    <row r="230" spans="1:7" ht="11.1" customHeight="1" x14ac:dyDescent="0.2">
      <c r="A230" s="56"/>
      <c r="B230" s="55"/>
      <c r="C230" s="52"/>
      <c r="D230" s="81"/>
      <c r="E230" s="56"/>
      <c r="F230" s="55"/>
      <c r="G230" s="52"/>
    </row>
    <row r="231" spans="1:7" ht="11.1" customHeight="1" x14ac:dyDescent="0.2">
      <c r="A231" s="56"/>
      <c r="B231" s="55"/>
      <c r="C231" s="52"/>
      <c r="D231" s="81"/>
      <c r="E231" s="56"/>
      <c r="F231" s="55"/>
      <c r="G231" s="52"/>
    </row>
    <row r="232" spans="1:7" ht="11.1" customHeight="1" x14ac:dyDescent="0.2">
      <c r="A232" s="56"/>
      <c r="B232" s="55"/>
      <c r="C232" s="52"/>
      <c r="D232" s="81"/>
      <c r="E232" s="56"/>
      <c r="F232" s="55"/>
      <c r="G232" s="52"/>
    </row>
    <row r="233" spans="1:7" ht="11.1" customHeight="1" x14ac:dyDescent="0.2">
      <c r="A233" s="63"/>
      <c r="B233" s="64"/>
      <c r="C233" s="52"/>
      <c r="D233" s="81"/>
      <c r="E233" s="56"/>
      <c r="F233" s="51"/>
      <c r="G233" s="99"/>
    </row>
    <row r="234" spans="1:7" ht="11.1" customHeight="1" x14ac:dyDescent="0.2">
      <c r="A234" s="56"/>
      <c r="B234" s="55"/>
      <c r="C234" s="52"/>
      <c r="D234" s="81"/>
      <c r="E234" s="56"/>
      <c r="F234" s="55"/>
      <c r="G234" s="54"/>
    </row>
    <row r="235" spans="1:7" ht="11.1" customHeight="1" x14ac:dyDescent="0.2">
      <c r="A235" s="56"/>
      <c r="B235" s="55"/>
      <c r="C235" s="52"/>
      <c r="D235" s="81"/>
      <c r="E235" s="56"/>
      <c r="F235" s="55"/>
      <c r="G235" s="52"/>
    </row>
    <row r="236" spans="1:7" ht="11.1" customHeight="1" x14ac:dyDescent="0.2">
      <c r="A236" s="56"/>
      <c r="B236" s="55"/>
      <c r="C236" s="52"/>
      <c r="D236" s="81"/>
      <c r="E236" s="56"/>
      <c r="F236" s="55"/>
      <c r="G236" s="52"/>
    </row>
    <row r="237" spans="1:7" ht="11.1" customHeight="1" x14ac:dyDescent="0.2">
      <c r="A237" s="56"/>
      <c r="B237" s="55"/>
      <c r="C237" s="52"/>
      <c r="D237" s="81"/>
      <c r="E237" s="56"/>
      <c r="F237" s="55"/>
      <c r="G237" s="52"/>
    </row>
    <row r="238" spans="1:7" ht="11.1" customHeight="1" x14ac:dyDescent="0.2">
      <c r="A238" s="56"/>
      <c r="B238" s="51"/>
      <c r="C238" s="54"/>
      <c r="D238" s="81"/>
      <c r="E238" s="56"/>
      <c r="F238" s="51"/>
      <c r="G238" s="99"/>
    </row>
    <row r="239" spans="1:7" ht="11.1" customHeight="1" x14ac:dyDescent="0.2">
      <c r="A239" s="61"/>
      <c r="B239" s="62"/>
      <c r="C239" s="52"/>
      <c r="D239" s="81"/>
      <c r="E239" s="56"/>
      <c r="F239" s="51"/>
      <c r="G239" s="52"/>
    </row>
    <row r="240" spans="1:7" ht="11.1" customHeight="1" x14ac:dyDescent="0.2">
      <c r="A240" s="56"/>
      <c r="B240" s="51"/>
      <c r="C240" s="52"/>
      <c r="D240" s="81"/>
      <c r="E240" s="56"/>
      <c r="F240" s="51"/>
      <c r="G240" s="52"/>
    </row>
    <row r="241" spans="1:7" ht="11.1" customHeight="1" x14ac:dyDescent="0.2">
      <c r="A241" s="56"/>
      <c r="B241" s="57"/>
      <c r="C241" s="99"/>
      <c r="D241" s="81"/>
      <c r="E241" s="60"/>
      <c r="F241" s="51"/>
      <c r="G241" s="52"/>
    </row>
    <row r="242" spans="1:7" ht="11.1" customHeight="1" x14ac:dyDescent="0.2">
      <c r="A242" s="56"/>
      <c r="B242" s="55"/>
      <c r="C242" s="52"/>
      <c r="D242" s="81"/>
      <c r="E242" s="56"/>
      <c r="F242" s="51"/>
      <c r="G242" s="99"/>
    </row>
    <row r="243" spans="1:7" ht="11.1" customHeight="1" x14ac:dyDescent="0.2">
      <c r="A243" s="56"/>
      <c r="B243" s="55"/>
      <c r="C243" s="52"/>
      <c r="D243" s="81"/>
      <c r="E243" s="56"/>
      <c r="F243" s="55"/>
      <c r="G243" s="52"/>
    </row>
    <row r="244" spans="1:7" ht="11.1" customHeight="1" x14ac:dyDescent="0.2">
      <c r="A244" s="56"/>
      <c r="B244" s="55"/>
      <c r="C244" s="52"/>
      <c r="D244" s="81"/>
      <c r="E244" s="56"/>
      <c r="F244" s="55"/>
      <c r="G244" s="52"/>
    </row>
    <row r="245" spans="1:7" ht="11.1" customHeight="1" x14ac:dyDescent="0.2">
      <c r="A245" s="56"/>
      <c r="B245" s="55"/>
      <c r="C245" s="52"/>
      <c r="D245" s="81"/>
      <c r="E245" s="56"/>
      <c r="F245" s="55"/>
      <c r="G245" s="52"/>
    </row>
    <row r="246" spans="1:7" ht="11.1" customHeight="1" x14ac:dyDescent="0.2">
      <c r="A246" s="56"/>
      <c r="B246" s="51"/>
      <c r="C246" s="54"/>
      <c r="D246" s="81"/>
      <c r="E246" s="56"/>
      <c r="F246" s="55"/>
      <c r="G246" s="52"/>
    </row>
    <row r="247" spans="1:7" ht="11.1" customHeight="1" x14ac:dyDescent="0.2">
      <c r="A247" s="61"/>
      <c r="B247" s="62"/>
      <c r="C247" s="52"/>
      <c r="D247" s="81"/>
      <c r="E247" s="56"/>
      <c r="F247" s="55"/>
      <c r="G247" s="52"/>
    </row>
    <row r="248" spans="1:7" ht="10.5" customHeight="1" x14ac:dyDescent="0.2">
      <c r="A248" s="56"/>
      <c r="B248" s="51"/>
      <c r="C248" s="52"/>
      <c r="D248" s="81"/>
      <c r="E248" s="56"/>
      <c r="F248" s="55"/>
      <c r="G248" s="52"/>
    </row>
    <row r="249" spans="1:7" ht="11.1" customHeight="1" x14ac:dyDescent="0.2">
      <c r="A249" s="56"/>
      <c r="B249" s="57"/>
      <c r="C249" s="99"/>
      <c r="D249" s="81"/>
      <c r="E249" s="56"/>
      <c r="F249" s="51"/>
      <c r="G249" s="52"/>
    </row>
    <row r="250" spans="1:7" ht="11.1" customHeight="1" x14ac:dyDescent="0.2">
      <c r="A250" s="63"/>
      <c r="B250" s="64"/>
      <c r="C250" s="54"/>
      <c r="D250" s="81"/>
      <c r="E250" s="60"/>
      <c r="F250" s="51"/>
      <c r="G250" s="52"/>
    </row>
    <row r="251" spans="1:7" ht="11.1" customHeight="1" thickBot="1" x14ac:dyDescent="0.25">
      <c r="A251" s="63"/>
      <c r="B251" s="64"/>
      <c r="C251" s="52"/>
      <c r="D251" s="81"/>
      <c r="E251" s="56"/>
      <c r="F251" s="51"/>
      <c r="G251" s="99"/>
    </row>
    <row r="252" spans="1:7" ht="11.1" customHeight="1" x14ac:dyDescent="0.2">
      <c r="A252" s="56"/>
      <c r="B252" s="55"/>
      <c r="C252" s="52"/>
      <c r="D252" s="81"/>
      <c r="E252" s="153" t="s">
        <v>255</v>
      </c>
      <c r="F252" s="154"/>
      <c r="G252" s="122">
        <f>SUM(G222:G251)</f>
        <v>145943761</v>
      </c>
    </row>
    <row r="253" spans="1:7" ht="11.1" customHeight="1" x14ac:dyDescent="0.2">
      <c r="A253" s="56"/>
      <c r="B253" s="51"/>
      <c r="C253" s="52"/>
      <c r="D253" s="81"/>
      <c r="E253" s="162" t="s">
        <v>256</v>
      </c>
      <c r="F253" s="144"/>
      <c r="G253" s="123">
        <f>G160</f>
        <v>65705100</v>
      </c>
    </row>
    <row r="254" spans="1:7" ht="10.5" customHeight="1" x14ac:dyDescent="0.2">
      <c r="A254" s="56"/>
      <c r="B254" s="55"/>
      <c r="C254" s="52"/>
      <c r="D254" s="81"/>
      <c r="E254" s="158" t="s">
        <v>257</v>
      </c>
      <c r="F254" s="159"/>
      <c r="G254" s="156">
        <f>+C5+G253-G252</f>
        <v>71677480</v>
      </c>
    </row>
    <row r="255" spans="1:7" ht="11.1" customHeight="1" thickBot="1" x14ac:dyDescent="0.25">
      <c r="A255" s="56"/>
      <c r="B255" s="55"/>
      <c r="C255" s="52"/>
      <c r="D255" s="81"/>
      <c r="E255" s="160"/>
      <c r="F255" s="161"/>
      <c r="G255" s="157"/>
    </row>
    <row r="256" spans="1:7" ht="11.1" customHeight="1" x14ac:dyDescent="0.2">
      <c r="A256" s="56"/>
      <c r="B256" s="55"/>
      <c r="C256" s="52"/>
      <c r="D256" s="81"/>
      <c r="E256" s="88"/>
      <c r="F256" s="96" t="s">
        <v>17</v>
      </c>
      <c r="G256" s="97"/>
    </row>
    <row r="257" spans="1:7" ht="11.1" customHeight="1" x14ac:dyDescent="0.2">
      <c r="A257" s="56"/>
      <c r="B257" s="117"/>
      <c r="C257" s="52"/>
      <c r="D257" s="81"/>
      <c r="E257" s="105"/>
      <c r="F257" s="91" t="s">
        <v>18</v>
      </c>
      <c r="G257" s="106"/>
    </row>
    <row r="258" spans="1:7" ht="11.1" customHeight="1" x14ac:dyDescent="0.2">
      <c r="A258" s="56"/>
      <c r="B258" s="64"/>
      <c r="C258" s="52"/>
      <c r="D258" s="81"/>
      <c r="E258" s="105"/>
      <c r="F258" s="107" t="s">
        <v>108</v>
      </c>
      <c r="G258" s="106"/>
    </row>
    <row r="259" spans="1:7" ht="11.1" customHeight="1" thickBot="1" x14ac:dyDescent="0.25">
      <c r="A259" s="56"/>
      <c r="B259" s="51"/>
      <c r="C259" s="52"/>
      <c r="D259" s="81"/>
      <c r="E259" s="108"/>
      <c r="F259" s="109" t="s">
        <v>19</v>
      </c>
      <c r="G259" s="110"/>
    </row>
    <row r="260" spans="1:7" ht="11.1" customHeight="1" x14ac:dyDescent="0.2">
      <c r="A260" s="56"/>
      <c r="B260" s="64"/>
      <c r="C260" s="52"/>
      <c r="D260" s="81"/>
      <c r="E260" s="96" t="s">
        <v>20</v>
      </c>
      <c r="F260" s="71"/>
      <c r="G260" s="72"/>
    </row>
    <row r="261" spans="1:7" ht="11.1" customHeight="1" x14ac:dyDescent="0.2">
      <c r="A261" s="56"/>
      <c r="B261" s="51"/>
      <c r="C261" s="99"/>
      <c r="D261" s="81"/>
      <c r="E261" s="91"/>
      <c r="F261" s="91"/>
      <c r="G261" s="82"/>
    </row>
    <row r="262" spans="1:7" ht="11.1" customHeight="1" x14ac:dyDescent="0.2">
      <c r="A262" s="60"/>
      <c r="B262" s="112"/>
      <c r="C262" s="52"/>
      <c r="D262" s="81"/>
      <c r="E262" s="91"/>
      <c r="F262" s="71"/>
      <c r="G262" s="124"/>
    </row>
    <row r="263" spans="1:7" ht="11.1" customHeight="1" x14ac:dyDescent="0.2">
      <c r="A263" s="56"/>
      <c r="B263" s="55"/>
      <c r="C263" s="52"/>
      <c r="D263" s="81"/>
      <c r="E263" s="91"/>
      <c r="F263" s="132"/>
      <c r="G263" s="82"/>
    </row>
    <row r="264" spans="1:7" ht="11.1" customHeight="1" x14ac:dyDescent="0.2">
      <c r="A264" s="56"/>
      <c r="B264" s="51"/>
      <c r="C264" s="99"/>
      <c r="D264" s="81"/>
      <c r="E264" s="91"/>
      <c r="F264" s="71"/>
      <c r="G264" s="124"/>
    </row>
    <row r="265" spans="1:7" ht="11.1" customHeight="1" x14ac:dyDescent="0.2">
      <c r="A265" s="56"/>
      <c r="B265" s="51"/>
      <c r="C265" s="52"/>
      <c r="D265" s="81"/>
      <c r="E265" s="91"/>
      <c r="F265" s="132"/>
      <c r="G265" s="82"/>
    </row>
    <row r="266" spans="1:7" ht="11.1" customHeight="1" x14ac:dyDescent="0.2">
      <c r="A266" s="56"/>
      <c r="B266" s="55"/>
      <c r="C266" s="52"/>
      <c r="D266" s="81"/>
      <c r="E266" s="140" t="s">
        <v>11</v>
      </c>
      <c r="F266" s="140"/>
      <c r="G266" s="140"/>
    </row>
    <row r="267" spans="1:7" ht="11.1" customHeight="1" x14ac:dyDescent="0.2">
      <c r="A267" s="56"/>
      <c r="B267" s="51"/>
      <c r="C267" s="52"/>
      <c r="D267" s="81"/>
      <c r="E267" s="132"/>
      <c r="F267" s="132"/>
      <c r="G267" s="82"/>
    </row>
    <row r="268" spans="1:7" ht="11.1" customHeight="1" x14ac:dyDescent="0.2">
      <c r="A268" s="143" t="s">
        <v>6</v>
      </c>
      <c r="B268" s="144"/>
      <c r="C268" s="70">
        <f>SUM(C222:C267)</f>
        <v>145943761</v>
      </c>
      <c r="D268" s="81"/>
      <c r="E268" s="150" t="s">
        <v>12</v>
      </c>
      <c r="F268" s="150"/>
      <c r="G268" s="150"/>
    </row>
    <row r="269" spans="1:7" ht="11.1" customHeight="1" x14ac:dyDescent="0.2">
      <c r="D269" s="16"/>
    </row>
    <row r="270" spans="1:7" ht="11.1" customHeight="1" x14ac:dyDescent="0.2">
      <c r="D270" s="16"/>
    </row>
    <row r="271" spans="1:7" ht="11.1" customHeight="1" x14ac:dyDescent="0.2">
      <c r="D271" s="16"/>
    </row>
    <row r="272" spans="1:7" ht="11.1" customHeight="1" x14ac:dyDescent="0.2">
      <c r="D272" s="16"/>
    </row>
    <row r="273" spans="4:4" ht="11.1" customHeight="1" x14ac:dyDescent="0.2">
      <c r="D273" s="16"/>
    </row>
    <row r="274" spans="4:4" ht="11.1" customHeight="1" x14ac:dyDescent="0.2">
      <c r="D274" s="16"/>
    </row>
    <row r="275" spans="4:4" ht="11.1" customHeight="1" x14ac:dyDescent="0.2">
      <c r="D275" s="16"/>
    </row>
    <row r="276" spans="4:4" ht="11.1" customHeight="1" x14ac:dyDescent="0.2">
      <c r="D276" s="16"/>
    </row>
    <row r="277" spans="4:4" ht="11.1" customHeight="1" x14ac:dyDescent="0.2">
      <c r="D277" s="16"/>
    </row>
    <row r="278" spans="4:4" ht="11.1" customHeight="1" x14ac:dyDescent="0.2">
      <c r="D278" s="16"/>
    </row>
    <row r="279" spans="4:4" ht="11.1" customHeight="1" x14ac:dyDescent="0.2">
      <c r="D279" s="16"/>
    </row>
    <row r="280" spans="4:4" ht="11.1" customHeight="1" x14ac:dyDescent="0.2">
      <c r="D280" s="16"/>
    </row>
    <row r="281" spans="4:4" ht="11.1" customHeight="1" x14ac:dyDescent="0.2">
      <c r="D281" s="16"/>
    </row>
    <row r="282" spans="4:4" ht="11.1" customHeight="1" x14ac:dyDescent="0.2">
      <c r="D282" s="16"/>
    </row>
    <row r="283" spans="4:4" ht="11.1" customHeight="1" x14ac:dyDescent="0.2">
      <c r="D283" s="16"/>
    </row>
    <row r="284" spans="4:4" ht="11.1" customHeight="1" x14ac:dyDescent="0.2">
      <c r="D284" s="16"/>
    </row>
    <row r="285" spans="4:4" ht="11.1" customHeight="1" x14ac:dyDescent="0.2">
      <c r="D285" s="16"/>
    </row>
    <row r="286" spans="4:4" ht="11.1" customHeight="1" x14ac:dyDescent="0.2">
      <c r="D286" s="16"/>
    </row>
    <row r="287" spans="4:4" ht="11.1" customHeight="1" x14ac:dyDescent="0.2">
      <c r="D287" s="16"/>
    </row>
    <row r="288" spans="4:4" ht="11.1" customHeight="1" x14ac:dyDescent="0.2">
      <c r="D288" s="16"/>
    </row>
    <row r="289" spans="4:4" ht="11.1" customHeight="1" x14ac:dyDescent="0.2">
      <c r="D289" s="16"/>
    </row>
    <row r="290" spans="4:4" ht="11.1" customHeight="1" x14ac:dyDescent="0.2">
      <c r="D290" s="16"/>
    </row>
    <row r="291" spans="4:4" ht="11.1" customHeight="1" x14ac:dyDescent="0.2">
      <c r="D291" s="16"/>
    </row>
    <row r="292" spans="4:4" ht="11.1" customHeight="1" x14ac:dyDescent="0.2">
      <c r="D292" s="16"/>
    </row>
    <row r="293" spans="4:4" ht="11.1" customHeight="1" x14ac:dyDescent="0.2">
      <c r="D293" s="16"/>
    </row>
    <row r="294" spans="4:4" ht="11.1" customHeight="1" x14ac:dyDescent="0.2">
      <c r="D294" s="16"/>
    </row>
    <row r="295" spans="4:4" ht="11.1" customHeight="1" x14ac:dyDescent="0.2">
      <c r="D295" s="16"/>
    </row>
    <row r="296" spans="4:4" ht="11.1" customHeight="1" x14ac:dyDescent="0.2">
      <c r="D296" s="16"/>
    </row>
    <row r="297" spans="4:4" ht="11.1" customHeight="1" x14ac:dyDescent="0.2">
      <c r="D297" s="16"/>
    </row>
    <row r="298" spans="4:4" ht="11.1" customHeight="1" x14ac:dyDescent="0.2">
      <c r="D298" s="16"/>
    </row>
    <row r="299" spans="4:4" ht="11.1" customHeight="1" x14ac:dyDescent="0.2">
      <c r="D299" s="16"/>
    </row>
    <row r="300" spans="4:4" ht="11.1" customHeight="1" x14ac:dyDescent="0.2">
      <c r="D300" s="16"/>
    </row>
    <row r="301" spans="4:4" ht="11.1" customHeight="1" x14ac:dyDescent="0.2">
      <c r="D301" s="16"/>
    </row>
    <row r="302" spans="4:4" ht="11.1" customHeight="1" x14ac:dyDescent="0.2">
      <c r="D302" s="16"/>
    </row>
    <row r="303" spans="4:4" ht="11.1" customHeight="1" x14ac:dyDescent="0.2">
      <c r="D303" s="16"/>
    </row>
    <row r="304" spans="4:4" ht="11.1" customHeight="1" x14ac:dyDescent="0.2">
      <c r="D304" s="16"/>
    </row>
    <row r="305" spans="4:4" ht="11.1" customHeight="1" x14ac:dyDescent="0.2">
      <c r="D305" s="16"/>
    </row>
    <row r="306" spans="4:4" ht="11.1" customHeight="1" x14ac:dyDescent="0.2">
      <c r="D306" s="16"/>
    </row>
    <row r="307" spans="4:4" ht="11.1" customHeight="1" x14ac:dyDescent="0.2">
      <c r="D307" s="16"/>
    </row>
    <row r="308" spans="4:4" ht="11.1" customHeight="1" x14ac:dyDescent="0.2">
      <c r="D308" s="16"/>
    </row>
    <row r="309" spans="4:4" ht="11.1" customHeight="1" x14ac:dyDescent="0.2">
      <c r="D309" s="16"/>
    </row>
    <row r="310" spans="4:4" ht="11.1" customHeight="1" x14ac:dyDescent="0.2">
      <c r="D310" s="16"/>
    </row>
    <row r="311" spans="4:4" ht="11.1" customHeight="1" x14ac:dyDescent="0.2">
      <c r="D311" s="16"/>
    </row>
    <row r="312" spans="4:4" ht="11.1" customHeight="1" x14ac:dyDescent="0.2">
      <c r="D312" s="16"/>
    </row>
    <row r="313" spans="4:4" ht="11.1" customHeight="1" x14ac:dyDescent="0.2">
      <c r="D313" s="16"/>
    </row>
    <row r="314" spans="4:4" ht="11.1" customHeight="1" x14ac:dyDescent="0.2">
      <c r="D314" s="16"/>
    </row>
    <row r="315" spans="4:4" ht="11.1" customHeight="1" x14ac:dyDescent="0.2">
      <c r="D315" s="16"/>
    </row>
    <row r="316" spans="4:4" ht="11.1" customHeight="1" x14ac:dyDescent="0.2">
      <c r="D316" s="16"/>
    </row>
    <row r="317" spans="4:4" ht="11.1" customHeight="1" x14ac:dyDescent="0.2">
      <c r="D317" s="16"/>
    </row>
    <row r="318" spans="4:4" ht="11.1" customHeight="1" x14ac:dyDescent="0.2">
      <c r="D318" s="16"/>
    </row>
    <row r="319" spans="4:4" ht="11.1" customHeight="1" x14ac:dyDescent="0.2">
      <c r="D319" s="16"/>
    </row>
    <row r="320" spans="4:4" ht="11.1" customHeight="1" x14ac:dyDescent="0.2">
      <c r="D320" s="16"/>
    </row>
    <row r="321" spans="4:4" ht="11.1" customHeight="1" x14ac:dyDescent="0.2">
      <c r="D321" s="16"/>
    </row>
    <row r="322" spans="4:4" ht="11.1" customHeight="1" x14ac:dyDescent="0.2">
      <c r="D322" s="16"/>
    </row>
    <row r="323" spans="4:4" ht="11.1" customHeight="1" x14ac:dyDescent="0.2">
      <c r="D323" s="16"/>
    </row>
    <row r="324" spans="4:4" ht="11.1" customHeight="1" x14ac:dyDescent="0.2">
      <c r="D324" s="16"/>
    </row>
    <row r="325" spans="4:4" ht="11.1" customHeight="1" x14ac:dyDescent="0.2">
      <c r="D325" s="16"/>
    </row>
    <row r="326" spans="4:4" ht="11.1" customHeight="1" x14ac:dyDescent="0.2">
      <c r="D326" s="16"/>
    </row>
    <row r="327" spans="4:4" ht="11.1" customHeight="1" x14ac:dyDescent="0.2">
      <c r="D327" s="16"/>
    </row>
    <row r="328" spans="4:4" ht="11.1" customHeight="1" x14ac:dyDescent="0.2">
      <c r="D328" s="16"/>
    </row>
    <row r="329" spans="4:4" ht="11.1" customHeight="1" x14ac:dyDescent="0.2">
      <c r="D329" s="16"/>
    </row>
    <row r="330" spans="4:4" ht="11.1" customHeight="1" x14ac:dyDescent="0.2">
      <c r="D330" s="16"/>
    </row>
    <row r="331" spans="4:4" ht="11.1" customHeight="1" x14ac:dyDescent="0.2">
      <c r="D331" s="16"/>
    </row>
    <row r="332" spans="4:4" ht="11.1" customHeight="1" x14ac:dyDescent="0.2">
      <c r="D332" s="16"/>
    </row>
    <row r="333" spans="4:4" ht="11.1" customHeight="1" x14ac:dyDescent="0.2">
      <c r="D333" s="16"/>
    </row>
    <row r="334" spans="4:4" ht="11.1" customHeight="1" x14ac:dyDescent="0.2">
      <c r="D334" s="16"/>
    </row>
    <row r="335" spans="4:4" ht="11.1" customHeight="1" x14ac:dyDescent="0.2">
      <c r="D335" s="16"/>
    </row>
    <row r="336" spans="4:4" ht="11.1" customHeight="1" x14ac:dyDescent="0.2">
      <c r="D336" s="16"/>
    </row>
    <row r="337" spans="4:4" ht="11.1" customHeight="1" x14ac:dyDescent="0.2">
      <c r="D337" s="16"/>
    </row>
    <row r="338" spans="4:4" ht="11.1" customHeight="1" x14ac:dyDescent="0.2">
      <c r="D338" s="16"/>
    </row>
    <row r="339" spans="4:4" ht="11.1" customHeight="1" x14ac:dyDescent="0.2">
      <c r="D339" s="16"/>
    </row>
    <row r="340" spans="4:4" ht="11.1" customHeight="1" x14ac:dyDescent="0.2">
      <c r="D340" s="16"/>
    </row>
    <row r="341" spans="4:4" ht="11.1" customHeight="1" x14ac:dyDescent="0.2">
      <c r="D341" s="16"/>
    </row>
    <row r="342" spans="4:4" ht="11.1" customHeight="1" x14ac:dyDescent="0.2">
      <c r="D342" s="16"/>
    </row>
    <row r="343" spans="4:4" ht="11.1" customHeight="1" x14ac:dyDescent="0.2">
      <c r="D343" s="16"/>
    </row>
    <row r="344" spans="4:4" ht="11.1" customHeight="1" x14ac:dyDescent="0.2">
      <c r="D344" s="16"/>
    </row>
    <row r="345" spans="4:4" ht="11.1" customHeight="1" x14ac:dyDescent="0.2">
      <c r="D345" s="16"/>
    </row>
    <row r="346" spans="4:4" ht="11.1" customHeight="1" x14ac:dyDescent="0.2">
      <c r="D346" s="16"/>
    </row>
    <row r="347" spans="4:4" ht="11.1" customHeight="1" x14ac:dyDescent="0.2">
      <c r="D347" s="16"/>
    </row>
    <row r="348" spans="4:4" ht="11.1" customHeight="1" x14ac:dyDescent="0.2">
      <c r="D348" s="16"/>
    </row>
    <row r="349" spans="4:4" ht="11.1" customHeight="1" x14ac:dyDescent="0.2">
      <c r="D349" s="16"/>
    </row>
    <row r="350" spans="4:4" ht="11.1" customHeight="1" x14ac:dyDescent="0.2">
      <c r="D350" s="16"/>
    </row>
    <row r="351" spans="4:4" ht="11.1" customHeight="1" x14ac:dyDescent="0.2">
      <c r="D351" s="16"/>
    </row>
    <row r="352" spans="4:4" ht="11.1" customHeight="1" x14ac:dyDescent="0.2">
      <c r="D352" s="16"/>
    </row>
    <row r="353" spans="4:4" ht="11.1" customHeight="1" x14ac:dyDescent="0.2">
      <c r="D353" s="16"/>
    </row>
    <row r="354" spans="4:4" ht="11.1" customHeight="1" x14ac:dyDescent="0.2">
      <c r="D354" s="16"/>
    </row>
    <row r="355" spans="4:4" ht="11.1" customHeight="1" x14ac:dyDescent="0.2">
      <c r="D355" s="16"/>
    </row>
    <row r="356" spans="4:4" ht="11.1" customHeight="1" x14ac:dyDescent="0.2">
      <c r="D356" s="16"/>
    </row>
    <row r="357" spans="4:4" ht="11.1" customHeight="1" x14ac:dyDescent="0.2">
      <c r="D357" s="16"/>
    </row>
    <row r="358" spans="4:4" ht="11.1" customHeight="1" x14ac:dyDescent="0.2">
      <c r="D358" s="16"/>
    </row>
    <row r="359" spans="4:4" ht="11.1" customHeight="1" x14ac:dyDescent="0.2">
      <c r="D359" s="16"/>
    </row>
    <row r="360" spans="4:4" ht="11.1" customHeight="1" x14ac:dyDescent="0.2">
      <c r="D360" s="16"/>
    </row>
    <row r="361" spans="4:4" ht="11.1" customHeight="1" x14ac:dyDescent="0.2">
      <c r="D361" s="16"/>
    </row>
    <row r="362" spans="4:4" ht="11.1" customHeight="1" x14ac:dyDescent="0.2">
      <c r="D362" s="16"/>
    </row>
    <row r="363" spans="4:4" ht="11.1" customHeight="1" x14ac:dyDescent="0.2">
      <c r="D363" s="16"/>
    </row>
    <row r="364" spans="4:4" ht="11.1" customHeight="1" x14ac:dyDescent="0.2">
      <c r="D364" s="16"/>
    </row>
    <row r="365" spans="4:4" ht="11.1" customHeight="1" x14ac:dyDescent="0.2">
      <c r="D365" s="16"/>
    </row>
    <row r="366" spans="4:4" ht="11.1" customHeight="1" x14ac:dyDescent="0.2">
      <c r="D366" s="16"/>
    </row>
    <row r="367" spans="4:4" ht="11.1" customHeight="1" x14ac:dyDescent="0.2">
      <c r="D367" s="16"/>
    </row>
    <row r="368" spans="4:4" ht="11.1" customHeight="1" x14ac:dyDescent="0.2">
      <c r="D368" s="16"/>
    </row>
    <row r="369" spans="4:4" ht="11.1" customHeight="1" x14ac:dyDescent="0.2">
      <c r="D369" s="16"/>
    </row>
    <row r="370" spans="4:4" ht="11.1" customHeight="1" x14ac:dyDescent="0.2">
      <c r="D370" s="16"/>
    </row>
    <row r="371" spans="4:4" ht="11.1" customHeight="1" x14ac:dyDescent="0.2">
      <c r="D371" s="16"/>
    </row>
    <row r="372" spans="4:4" ht="11.1" customHeight="1" x14ac:dyDescent="0.2">
      <c r="D372" s="16"/>
    </row>
    <row r="373" spans="4:4" ht="11.1" customHeight="1" x14ac:dyDescent="0.2">
      <c r="D373" s="16"/>
    </row>
    <row r="374" spans="4:4" ht="11.1" customHeight="1" x14ac:dyDescent="0.2">
      <c r="D374" s="16"/>
    </row>
    <row r="375" spans="4:4" ht="11.1" customHeight="1" x14ac:dyDescent="0.2">
      <c r="D375" s="16"/>
    </row>
    <row r="376" spans="4:4" ht="11.1" customHeight="1" x14ac:dyDescent="0.2">
      <c r="D376" s="16"/>
    </row>
    <row r="377" spans="4:4" ht="11.1" customHeight="1" x14ac:dyDescent="0.2">
      <c r="D377" s="16"/>
    </row>
    <row r="378" spans="4:4" ht="11.1" customHeight="1" x14ac:dyDescent="0.2">
      <c r="D378" s="16"/>
    </row>
    <row r="379" spans="4:4" ht="11.1" customHeight="1" x14ac:dyDescent="0.2">
      <c r="D379" s="16"/>
    </row>
    <row r="380" spans="4:4" ht="11.1" customHeight="1" x14ac:dyDescent="0.2">
      <c r="D380" s="16"/>
    </row>
    <row r="381" spans="4:4" ht="11.1" customHeight="1" x14ac:dyDescent="0.2">
      <c r="D381" s="16"/>
    </row>
    <row r="382" spans="4:4" ht="11.1" customHeight="1" x14ac:dyDescent="0.2">
      <c r="D382" s="16"/>
    </row>
    <row r="383" spans="4:4" ht="11.1" customHeight="1" x14ac:dyDescent="0.2">
      <c r="D383" s="16"/>
    </row>
    <row r="384" spans="4:4" ht="11.1" customHeight="1" x14ac:dyDescent="0.2">
      <c r="D384" s="16"/>
    </row>
    <row r="385" spans="4:4" ht="11.1" customHeight="1" x14ac:dyDescent="0.2">
      <c r="D385" s="16"/>
    </row>
    <row r="386" spans="4:4" ht="11.1" customHeight="1" x14ac:dyDescent="0.2">
      <c r="D386" s="16"/>
    </row>
    <row r="387" spans="4:4" ht="11.1" customHeight="1" x14ac:dyDescent="0.2">
      <c r="D387" s="16"/>
    </row>
    <row r="388" spans="4:4" ht="11.1" customHeight="1" x14ac:dyDescent="0.2">
      <c r="D388" s="16"/>
    </row>
    <row r="389" spans="4:4" ht="11.1" customHeight="1" x14ac:dyDescent="0.2">
      <c r="D389" s="16"/>
    </row>
    <row r="390" spans="4:4" ht="11.1" customHeight="1" x14ac:dyDescent="0.2">
      <c r="D390" s="16"/>
    </row>
    <row r="391" spans="4:4" ht="11.1" customHeight="1" x14ac:dyDescent="0.2">
      <c r="D391" s="16"/>
    </row>
    <row r="392" spans="4:4" ht="11.1" customHeight="1" x14ac:dyDescent="0.2">
      <c r="D392" s="16"/>
    </row>
    <row r="393" spans="4:4" ht="11.1" customHeight="1" x14ac:dyDescent="0.2">
      <c r="D393" s="16"/>
    </row>
    <row r="394" spans="4:4" ht="11.1" customHeight="1" x14ac:dyDescent="0.2">
      <c r="D394" s="16"/>
    </row>
    <row r="395" spans="4:4" ht="11.1" customHeight="1" x14ac:dyDescent="0.2">
      <c r="D395" s="16"/>
    </row>
    <row r="396" spans="4:4" ht="11.1" customHeight="1" x14ac:dyDescent="0.2">
      <c r="D396" s="16"/>
    </row>
    <row r="397" spans="4:4" ht="11.1" customHeight="1" x14ac:dyDescent="0.2">
      <c r="D397" s="16"/>
    </row>
    <row r="398" spans="4:4" ht="11.1" customHeight="1" x14ac:dyDescent="0.2">
      <c r="D398" s="16"/>
    </row>
    <row r="399" spans="4:4" ht="11.1" customHeight="1" x14ac:dyDescent="0.2">
      <c r="D399" s="16"/>
    </row>
    <row r="400" spans="4:4" ht="11.1" customHeight="1" x14ac:dyDescent="0.2">
      <c r="D400" s="16"/>
    </row>
    <row r="401" spans="4:4" ht="11.1" customHeight="1" x14ac:dyDescent="0.2">
      <c r="D401" s="16"/>
    </row>
    <row r="402" spans="4:4" ht="11.1" customHeight="1" x14ac:dyDescent="0.2">
      <c r="D402" s="16"/>
    </row>
    <row r="403" spans="4:4" ht="11.1" customHeight="1" x14ac:dyDescent="0.2">
      <c r="D403" s="16"/>
    </row>
    <row r="404" spans="4:4" ht="11.1" customHeight="1" x14ac:dyDescent="0.2">
      <c r="D404" s="16"/>
    </row>
    <row r="405" spans="4:4" ht="11.1" customHeight="1" x14ac:dyDescent="0.2">
      <c r="D405" s="16"/>
    </row>
    <row r="406" spans="4:4" ht="11.1" customHeight="1" x14ac:dyDescent="0.2">
      <c r="D406" s="16"/>
    </row>
    <row r="407" spans="4:4" ht="11.1" customHeight="1" x14ac:dyDescent="0.2">
      <c r="D407" s="16"/>
    </row>
    <row r="408" spans="4:4" ht="11.1" customHeight="1" x14ac:dyDescent="0.2">
      <c r="D408" s="16"/>
    </row>
    <row r="409" spans="4:4" ht="11.1" customHeight="1" x14ac:dyDescent="0.2">
      <c r="D409" s="16"/>
    </row>
    <row r="410" spans="4:4" ht="11.1" customHeight="1" x14ac:dyDescent="0.2">
      <c r="D410" s="16"/>
    </row>
    <row r="411" spans="4:4" ht="11.1" customHeight="1" x14ac:dyDescent="0.2">
      <c r="D411" s="16"/>
    </row>
    <row r="412" spans="4:4" ht="11.1" customHeight="1" x14ac:dyDescent="0.2">
      <c r="D412" s="16"/>
    </row>
    <row r="413" spans="4:4" ht="11.1" customHeight="1" x14ac:dyDescent="0.2">
      <c r="D413" s="16"/>
    </row>
    <row r="414" spans="4:4" ht="11.1" customHeight="1" x14ac:dyDescent="0.2">
      <c r="D414" s="16"/>
    </row>
    <row r="415" spans="4:4" ht="11.1" customHeight="1" x14ac:dyDescent="0.2">
      <c r="D415" s="16"/>
    </row>
    <row r="416" spans="4:4" ht="11.1" customHeight="1" x14ac:dyDescent="0.2">
      <c r="D416" s="16"/>
    </row>
    <row r="417" spans="4:4" ht="11.1" customHeight="1" x14ac:dyDescent="0.2">
      <c r="D417" s="16"/>
    </row>
    <row r="418" spans="4:4" ht="11.1" customHeight="1" x14ac:dyDescent="0.2">
      <c r="D418" s="16"/>
    </row>
    <row r="419" spans="4:4" ht="11.1" customHeight="1" x14ac:dyDescent="0.2"/>
    <row r="420" spans="4:4" ht="11.1" customHeight="1" x14ac:dyDescent="0.2"/>
    <row r="421" spans="4:4" ht="11.1" customHeight="1" x14ac:dyDescent="0.2"/>
    <row r="422" spans="4:4" ht="11.1" customHeight="1" x14ac:dyDescent="0.2"/>
    <row r="423" spans="4:4" ht="11.1" customHeight="1" x14ac:dyDescent="0.2"/>
    <row r="424" spans="4:4" ht="11.1" customHeight="1" x14ac:dyDescent="0.2"/>
    <row r="425" spans="4:4" ht="11.1" customHeight="1" x14ac:dyDescent="0.2"/>
    <row r="426" spans="4:4" ht="11.1" customHeight="1" x14ac:dyDescent="0.2"/>
    <row r="427" spans="4:4" ht="11.1" customHeight="1" x14ac:dyDescent="0.2"/>
    <row r="428" spans="4:4" ht="11.1" customHeight="1" x14ac:dyDescent="0.2"/>
    <row r="429" spans="4:4" ht="11.1" customHeight="1" x14ac:dyDescent="0.2"/>
    <row r="430" spans="4:4" ht="11.1" customHeight="1" x14ac:dyDescent="0.2"/>
    <row r="431" spans="4:4" ht="11.1" customHeight="1" x14ac:dyDescent="0.2"/>
    <row r="432" spans="4:4" ht="11.1" customHeight="1" x14ac:dyDescent="0.2"/>
    <row r="433" ht="11.1" customHeight="1" x14ac:dyDescent="0.2"/>
    <row r="434" ht="11.1" customHeight="1" x14ac:dyDescent="0.2"/>
    <row r="435" ht="11.1" customHeight="1" x14ac:dyDescent="0.2"/>
    <row r="436" ht="11.1" customHeight="1" x14ac:dyDescent="0.2"/>
    <row r="437" ht="11.1" customHeight="1" x14ac:dyDescent="0.2"/>
    <row r="438" ht="11.1" customHeight="1" x14ac:dyDescent="0.2"/>
    <row r="439" ht="11.1" customHeight="1" x14ac:dyDescent="0.2"/>
    <row r="440" ht="11.1" customHeight="1" x14ac:dyDescent="0.2"/>
    <row r="441" ht="11.1" customHeight="1" x14ac:dyDescent="0.2"/>
    <row r="442" ht="11.1" customHeight="1" x14ac:dyDescent="0.2"/>
    <row r="443" ht="11.1" customHeight="1" x14ac:dyDescent="0.2"/>
    <row r="444" ht="11.1" customHeight="1" x14ac:dyDescent="0.2"/>
    <row r="445" ht="11.1" customHeight="1" x14ac:dyDescent="0.2"/>
    <row r="446" ht="11.1" customHeight="1" x14ac:dyDescent="0.2"/>
    <row r="447" ht="11.1" customHeight="1" x14ac:dyDescent="0.2"/>
    <row r="448" ht="11.1" customHeight="1" x14ac:dyDescent="0.2"/>
    <row r="449" ht="11.1" customHeight="1" x14ac:dyDescent="0.2"/>
    <row r="450" ht="11.1" customHeight="1" x14ac:dyDescent="0.2"/>
    <row r="451" ht="11.1" customHeight="1" x14ac:dyDescent="0.2"/>
    <row r="452" ht="11.1" customHeight="1" x14ac:dyDescent="0.2"/>
    <row r="453" ht="11.1" customHeight="1" x14ac:dyDescent="0.2"/>
    <row r="454" ht="11.1" customHeight="1" x14ac:dyDescent="0.2"/>
    <row r="455" ht="11.1" customHeight="1" x14ac:dyDescent="0.2"/>
    <row r="456" ht="11.1" customHeight="1" x14ac:dyDescent="0.2"/>
    <row r="457" ht="11.1" customHeight="1" x14ac:dyDescent="0.2"/>
    <row r="458" ht="11.1" customHeight="1" x14ac:dyDescent="0.2"/>
    <row r="459" ht="11.1" customHeight="1" x14ac:dyDescent="0.2"/>
    <row r="460" ht="11.1" customHeight="1" x14ac:dyDescent="0.2"/>
    <row r="461" ht="11.1" customHeight="1" x14ac:dyDescent="0.2"/>
    <row r="462" ht="11.1" customHeight="1" x14ac:dyDescent="0.2"/>
    <row r="463" ht="11.1" customHeight="1" x14ac:dyDescent="0.2"/>
    <row r="464" ht="11.1" customHeight="1" x14ac:dyDescent="0.2"/>
  </sheetData>
  <mergeCells count="31">
    <mergeCell ref="A160:B160"/>
    <mergeCell ref="E160:F160"/>
    <mergeCell ref="E252:F252"/>
    <mergeCell ref="E253:F253"/>
    <mergeCell ref="E254:F255"/>
    <mergeCell ref="G254:G255"/>
    <mergeCell ref="A164:G164"/>
    <mergeCell ref="A165:G165"/>
    <mergeCell ref="A166:G166"/>
    <mergeCell ref="A219:G219"/>
    <mergeCell ref="A220:G220"/>
    <mergeCell ref="A218:G218"/>
    <mergeCell ref="A110:G110"/>
    <mergeCell ref="A111:G111"/>
    <mergeCell ref="A56:G56"/>
    <mergeCell ref="A107:B107"/>
    <mergeCell ref="E107:F107"/>
    <mergeCell ref="E215:F215"/>
    <mergeCell ref="A215:B215"/>
    <mergeCell ref="A268:B268"/>
    <mergeCell ref="E268:G268"/>
    <mergeCell ref="E266:G266"/>
    <mergeCell ref="C5:C6"/>
    <mergeCell ref="A53:B53"/>
    <mergeCell ref="A55:G55"/>
    <mergeCell ref="A2:G2"/>
    <mergeCell ref="A3:G3"/>
    <mergeCell ref="A1:G1"/>
    <mergeCell ref="E53:F53"/>
    <mergeCell ref="A112:G112"/>
    <mergeCell ref="A57:G57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1"/>
  <sheetViews>
    <sheetView view="pageBreakPreview" zoomScale="60" zoomScaleNormal="100" workbookViewId="0">
      <selection activeCell="C22" sqref="A22:G85"/>
    </sheetView>
  </sheetViews>
  <sheetFormatPr defaultRowHeight="12.75" x14ac:dyDescent="0.2"/>
  <cols>
    <col min="1" max="1" width="10.140625" customWidth="1"/>
    <col min="2" max="2" width="21.7109375" customWidth="1"/>
    <col min="3" max="3" width="11.7109375" customWidth="1"/>
    <col min="4" max="5" width="0.140625" hidden="1" customWidth="1"/>
    <col min="6" max="6" width="11.7109375" customWidth="1"/>
    <col min="7" max="7" width="17.42578125" customWidth="1"/>
    <col min="8" max="8" width="17" customWidth="1"/>
    <col min="9" max="9" width="11.28515625" bestFit="1" customWidth="1"/>
    <col min="249" max="249" width="10.140625" customWidth="1"/>
    <col min="250" max="250" width="21.7109375" customWidth="1"/>
    <col min="251" max="251" width="11.7109375" customWidth="1"/>
    <col min="252" max="253" width="0" hidden="1" customWidth="1"/>
    <col min="254" max="254" width="11.7109375" customWidth="1"/>
    <col min="255" max="255" width="17.42578125" customWidth="1"/>
    <col min="256" max="257" width="3.7109375" customWidth="1"/>
    <col min="258" max="258" width="23.5703125" customWidth="1"/>
    <col min="259" max="259" width="10.7109375" customWidth="1"/>
    <col min="260" max="260" width="0.5703125" customWidth="1"/>
    <col min="261" max="261" width="3.7109375" customWidth="1"/>
    <col min="262" max="262" width="23.5703125" customWidth="1"/>
    <col min="263" max="263" width="10.7109375" customWidth="1"/>
    <col min="264" max="264" width="17" customWidth="1"/>
    <col min="265" max="265" width="11.28515625" bestFit="1" customWidth="1"/>
    <col min="505" max="505" width="10.140625" customWidth="1"/>
    <col min="506" max="506" width="21.7109375" customWidth="1"/>
    <col min="507" max="507" width="11.7109375" customWidth="1"/>
    <col min="508" max="509" width="0" hidden="1" customWidth="1"/>
    <col min="510" max="510" width="11.7109375" customWidth="1"/>
    <col min="511" max="511" width="17.42578125" customWidth="1"/>
    <col min="512" max="513" width="3.7109375" customWidth="1"/>
    <col min="514" max="514" width="23.5703125" customWidth="1"/>
    <col min="515" max="515" width="10.7109375" customWidth="1"/>
    <col min="516" max="516" width="0.5703125" customWidth="1"/>
    <col min="517" max="517" width="3.7109375" customWidth="1"/>
    <col min="518" max="518" width="23.5703125" customWidth="1"/>
    <col min="519" max="519" width="10.7109375" customWidth="1"/>
    <col min="520" max="520" width="17" customWidth="1"/>
    <col min="521" max="521" width="11.28515625" bestFit="1" customWidth="1"/>
    <col min="761" max="761" width="10.140625" customWidth="1"/>
    <col min="762" max="762" width="21.7109375" customWidth="1"/>
    <col min="763" max="763" width="11.7109375" customWidth="1"/>
    <col min="764" max="765" width="0" hidden="1" customWidth="1"/>
    <col min="766" max="766" width="11.7109375" customWidth="1"/>
    <col min="767" max="767" width="17.42578125" customWidth="1"/>
    <col min="768" max="769" width="3.7109375" customWidth="1"/>
    <col min="770" max="770" width="23.5703125" customWidth="1"/>
    <col min="771" max="771" width="10.7109375" customWidth="1"/>
    <col min="772" max="772" width="0.5703125" customWidth="1"/>
    <col min="773" max="773" width="3.7109375" customWidth="1"/>
    <col min="774" max="774" width="23.5703125" customWidth="1"/>
    <col min="775" max="775" width="10.7109375" customWidth="1"/>
    <col min="776" max="776" width="17" customWidth="1"/>
    <col min="777" max="777" width="11.28515625" bestFit="1" customWidth="1"/>
    <col min="1017" max="1017" width="10.140625" customWidth="1"/>
    <col min="1018" max="1018" width="21.7109375" customWidth="1"/>
    <col min="1019" max="1019" width="11.7109375" customWidth="1"/>
    <col min="1020" max="1021" width="0" hidden="1" customWidth="1"/>
    <col min="1022" max="1022" width="11.7109375" customWidth="1"/>
    <col min="1023" max="1023" width="17.42578125" customWidth="1"/>
    <col min="1024" max="1025" width="3.7109375" customWidth="1"/>
    <col min="1026" max="1026" width="23.5703125" customWidth="1"/>
    <col min="1027" max="1027" width="10.7109375" customWidth="1"/>
    <col min="1028" max="1028" width="0.5703125" customWidth="1"/>
    <col min="1029" max="1029" width="3.7109375" customWidth="1"/>
    <col min="1030" max="1030" width="23.5703125" customWidth="1"/>
    <col min="1031" max="1031" width="10.7109375" customWidth="1"/>
    <col min="1032" max="1032" width="17" customWidth="1"/>
    <col min="1033" max="1033" width="11.28515625" bestFit="1" customWidth="1"/>
    <col min="1273" max="1273" width="10.140625" customWidth="1"/>
    <col min="1274" max="1274" width="21.7109375" customWidth="1"/>
    <col min="1275" max="1275" width="11.7109375" customWidth="1"/>
    <col min="1276" max="1277" width="0" hidden="1" customWidth="1"/>
    <col min="1278" max="1278" width="11.7109375" customWidth="1"/>
    <col min="1279" max="1279" width="17.42578125" customWidth="1"/>
    <col min="1280" max="1281" width="3.7109375" customWidth="1"/>
    <col min="1282" max="1282" width="23.5703125" customWidth="1"/>
    <col min="1283" max="1283" width="10.7109375" customWidth="1"/>
    <col min="1284" max="1284" width="0.5703125" customWidth="1"/>
    <col min="1285" max="1285" width="3.7109375" customWidth="1"/>
    <col min="1286" max="1286" width="23.5703125" customWidth="1"/>
    <col min="1287" max="1287" width="10.7109375" customWidth="1"/>
    <col min="1288" max="1288" width="17" customWidth="1"/>
    <col min="1289" max="1289" width="11.28515625" bestFit="1" customWidth="1"/>
    <col min="1529" max="1529" width="10.140625" customWidth="1"/>
    <col min="1530" max="1530" width="21.7109375" customWidth="1"/>
    <col min="1531" max="1531" width="11.7109375" customWidth="1"/>
    <col min="1532" max="1533" width="0" hidden="1" customWidth="1"/>
    <col min="1534" max="1534" width="11.7109375" customWidth="1"/>
    <col min="1535" max="1535" width="17.42578125" customWidth="1"/>
    <col min="1536" max="1537" width="3.7109375" customWidth="1"/>
    <col min="1538" max="1538" width="23.5703125" customWidth="1"/>
    <col min="1539" max="1539" width="10.7109375" customWidth="1"/>
    <col min="1540" max="1540" width="0.5703125" customWidth="1"/>
    <col min="1541" max="1541" width="3.7109375" customWidth="1"/>
    <col min="1542" max="1542" width="23.5703125" customWidth="1"/>
    <col min="1543" max="1543" width="10.7109375" customWidth="1"/>
    <col min="1544" max="1544" width="17" customWidth="1"/>
    <col min="1545" max="1545" width="11.28515625" bestFit="1" customWidth="1"/>
    <col min="1785" max="1785" width="10.140625" customWidth="1"/>
    <col min="1786" max="1786" width="21.7109375" customWidth="1"/>
    <col min="1787" max="1787" width="11.7109375" customWidth="1"/>
    <col min="1788" max="1789" width="0" hidden="1" customWidth="1"/>
    <col min="1790" max="1790" width="11.7109375" customWidth="1"/>
    <col min="1791" max="1791" width="17.42578125" customWidth="1"/>
    <col min="1792" max="1793" width="3.7109375" customWidth="1"/>
    <col min="1794" max="1794" width="23.5703125" customWidth="1"/>
    <col min="1795" max="1795" width="10.7109375" customWidth="1"/>
    <col min="1796" max="1796" width="0.5703125" customWidth="1"/>
    <col min="1797" max="1797" width="3.7109375" customWidth="1"/>
    <col min="1798" max="1798" width="23.5703125" customWidth="1"/>
    <col min="1799" max="1799" width="10.7109375" customWidth="1"/>
    <col min="1800" max="1800" width="17" customWidth="1"/>
    <col min="1801" max="1801" width="11.28515625" bestFit="1" customWidth="1"/>
    <col min="2041" max="2041" width="10.140625" customWidth="1"/>
    <col min="2042" max="2042" width="21.7109375" customWidth="1"/>
    <col min="2043" max="2043" width="11.7109375" customWidth="1"/>
    <col min="2044" max="2045" width="0" hidden="1" customWidth="1"/>
    <col min="2046" max="2046" width="11.7109375" customWidth="1"/>
    <col min="2047" max="2047" width="17.42578125" customWidth="1"/>
    <col min="2048" max="2049" width="3.7109375" customWidth="1"/>
    <col min="2050" max="2050" width="23.5703125" customWidth="1"/>
    <col min="2051" max="2051" width="10.7109375" customWidth="1"/>
    <col min="2052" max="2052" width="0.5703125" customWidth="1"/>
    <col min="2053" max="2053" width="3.7109375" customWidth="1"/>
    <col min="2054" max="2054" width="23.5703125" customWidth="1"/>
    <col min="2055" max="2055" width="10.7109375" customWidth="1"/>
    <col min="2056" max="2056" width="17" customWidth="1"/>
    <col min="2057" max="2057" width="11.28515625" bestFit="1" customWidth="1"/>
    <col min="2297" max="2297" width="10.140625" customWidth="1"/>
    <col min="2298" max="2298" width="21.7109375" customWidth="1"/>
    <col min="2299" max="2299" width="11.7109375" customWidth="1"/>
    <col min="2300" max="2301" width="0" hidden="1" customWidth="1"/>
    <col min="2302" max="2302" width="11.7109375" customWidth="1"/>
    <col min="2303" max="2303" width="17.42578125" customWidth="1"/>
    <col min="2304" max="2305" width="3.7109375" customWidth="1"/>
    <col min="2306" max="2306" width="23.5703125" customWidth="1"/>
    <col min="2307" max="2307" width="10.7109375" customWidth="1"/>
    <col min="2308" max="2308" width="0.5703125" customWidth="1"/>
    <col min="2309" max="2309" width="3.7109375" customWidth="1"/>
    <col min="2310" max="2310" width="23.5703125" customWidth="1"/>
    <col min="2311" max="2311" width="10.7109375" customWidth="1"/>
    <col min="2312" max="2312" width="17" customWidth="1"/>
    <col min="2313" max="2313" width="11.28515625" bestFit="1" customWidth="1"/>
    <col min="2553" max="2553" width="10.140625" customWidth="1"/>
    <col min="2554" max="2554" width="21.7109375" customWidth="1"/>
    <col min="2555" max="2555" width="11.7109375" customWidth="1"/>
    <col min="2556" max="2557" width="0" hidden="1" customWidth="1"/>
    <col min="2558" max="2558" width="11.7109375" customWidth="1"/>
    <col min="2559" max="2559" width="17.42578125" customWidth="1"/>
    <col min="2560" max="2561" width="3.7109375" customWidth="1"/>
    <col min="2562" max="2562" width="23.5703125" customWidth="1"/>
    <col min="2563" max="2563" width="10.7109375" customWidth="1"/>
    <col min="2564" max="2564" width="0.5703125" customWidth="1"/>
    <col min="2565" max="2565" width="3.7109375" customWidth="1"/>
    <col min="2566" max="2566" width="23.5703125" customWidth="1"/>
    <col min="2567" max="2567" width="10.7109375" customWidth="1"/>
    <col min="2568" max="2568" width="17" customWidth="1"/>
    <col min="2569" max="2569" width="11.28515625" bestFit="1" customWidth="1"/>
    <col min="2809" max="2809" width="10.140625" customWidth="1"/>
    <col min="2810" max="2810" width="21.7109375" customWidth="1"/>
    <col min="2811" max="2811" width="11.7109375" customWidth="1"/>
    <col min="2812" max="2813" width="0" hidden="1" customWidth="1"/>
    <col min="2814" max="2814" width="11.7109375" customWidth="1"/>
    <col min="2815" max="2815" width="17.42578125" customWidth="1"/>
    <col min="2816" max="2817" width="3.7109375" customWidth="1"/>
    <col min="2818" max="2818" width="23.5703125" customWidth="1"/>
    <col min="2819" max="2819" width="10.7109375" customWidth="1"/>
    <col min="2820" max="2820" width="0.5703125" customWidth="1"/>
    <col min="2821" max="2821" width="3.7109375" customWidth="1"/>
    <col min="2822" max="2822" width="23.5703125" customWidth="1"/>
    <col min="2823" max="2823" width="10.7109375" customWidth="1"/>
    <col min="2824" max="2824" width="17" customWidth="1"/>
    <col min="2825" max="2825" width="11.28515625" bestFit="1" customWidth="1"/>
    <col min="3065" max="3065" width="10.140625" customWidth="1"/>
    <col min="3066" max="3066" width="21.7109375" customWidth="1"/>
    <col min="3067" max="3067" width="11.7109375" customWidth="1"/>
    <col min="3068" max="3069" width="0" hidden="1" customWidth="1"/>
    <col min="3070" max="3070" width="11.7109375" customWidth="1"/>
    <col min="3071" max="3071" width="17.42578125" customWidth="1"/>
    <col min="3072" max="3073" width="3.7109375" customWidth="1"/>
    <col min="3074" max="3074" width="23.5703125" customWidth="1"/>
    <col min="3075" max="3075" width="10.7109375" customWidth="1"/>
    <col min="3076" max="3076" width="0.5703125" customWidth="1"/>
    <col min="3077" max="3077" width="3.7109375" customWidth="1"/>
    <col min="3078" max="3078" width="23.5703125" customWidth="1"/>
    <col min="3079" max="3079" width="10.7109375" customWidth="1"/>
    <col min="3080" max="3080" width="17" customWidth="1"/>
    <col min="3081" max="3081" width="11.28515625" bestFit="1" customWidth="1"/>
    <col min="3321" max="3321" width="10.140625" customWidth="1"/>
    <col min="3322" max="3322" width="21.7109375" customWidth="1"/>
    <col min="3323" max="3323" width="11.7109375" customWidth="1"/>
    <col min="3324" max="3325" width="0" hidden="1" customWidth="1"/>
    <col min="3326" max="3326" width="11.7109375" customWidth="1"/>
    <col min="3327" max="3327" width="17.42578125" customWidth="1"/>
    <col min="3328" max="3329" width="3.7109375" customWidth="1"/>
    <col min="3330" max="3330" width="23.5703125" customWidth="1"/>
    <col min="3331" max="3331" width="10.7109375" customWidth="1"/>
    <col min="3332" max="3332" width="0.5703125" customWidth="1"/>
    <col min="3333" max="3333" width="3.7109375" customWidth="1"/>
    <col min="3334" max="3334" width="23.5703125" customWidth="1"/>
    <col min="3335" max="3335" width="10.7109375" customWidth="1"/>
    <col min="3336" max="3336" width="17" customWidth="1"/>
    <col min="3337" max="3337" width="11.28515625" bestFit="1" customWidth="1"/>
    <col min="3577" max="3577" width="10.140625" customWidth="1"/>
    <col min="3578" max="3578" width="21.7109375" customWidth="1"/>
    <col min="3579" max="3579" width="11.7109375" customWidth="1"/>
    <col min="3580" max="3581" width="0" hidden="1" customWidth="1"/>
    <col min="3582" max="3582" width="11.7109375" customWidth="1"/>
    <col min="3583" max="3583" width="17.42578125" customWidth="1"/>
    <col min="3584" max="3585" width="3.7109375" customWidth="1"/>
    <col min="3586" max="3586" width="23.5703125" customWidth="1"/>
    <col min="3587" max="3587" width="10.7109375" customWidth="1"/>
    <col min="3588" max="3588" width="0.5703125" customWidth="1"/>
    <col min="3589" max="3589" width="3.7109375" customWidth="1"/>
    <col min="3590" max="3590" width="23.5703125" customWidth="1"/>
    <col min="3591" max="3591" width="10.7109375" customWidth="1"/>
    <col min="3592" max="3592" width="17" customWidth="1"/>
    <col min="3593" max="3593" width="11.28515625" bestFit="1" customWidth="1"/>
    <col min="3833" max="3833" width="10.140625" customWidth="1"/>
    <col min="3834" max="3834" width="21.7109375" customWidth="1"/>
    <col min="3835" max="3835" width="11.7109375" customWidth="1"/>
    <col min="3836" max="3837" width="0" hidden="1" customWidth="1"/>
    <col min="3838" max="3838" width="11.7109375" customWidth="1"/>
    <col min="3839" max="3839" width="17.42578125" customWidth="1"/>
    <col min="3840" max="3841" width="3.7109375" customWidth="1"/>
    <col min="3842" max="3842" width="23.5703125" customWidth="1"/>
    <col min="3843" max="3843" width="10.7109375" customWidth="1"/>
    <col min="3844" max="3844" width="0.5703125" customWidth="1"/>
    <col min="3845" max="3845" width="3.7109375" customWidth="1"/>
    <col min="3846" max="3846" width="23.5703125" customWidth="1"/>
    <col min="3847" max="3847" width="10.7109375" customWidth="1"/>
    <col min="3848" max="3848" width="17" customWidth="1"/>
    <col min="3849" max="3849" width="11.28515625" bestFit="1" customWidth="1"/>
    <col min="4089" max="4089" width="10.140625" customWidth="1"/>
    <col min="4090" max="4090" width="21.7109375" customWidth="1"/>
    <col min="4091" max="4091" width="11.7109375" customWidth="1"/>
    <col min="4092" max="4093" width="0" hidden="1" customWidth="1"/>
    <col min="4094" max="4094" width="11.7109375" customWidth="1"/>
    <col min="4095" max="4095" width="17.42578125" customWidth="1"/>
    <col min="4096" max="4097" width="3.7109375" customWidth="1"/>
    <col min="4098" max="4098" width="23.5703125" customWidth="1"/>
    <col min="4099" max="4099" width="10.7109375" customWidth="1"/>
    <col min="4100" max="4100" width="0.5703125" customWidth="1"/>
    <col min="4101" max="4101" width="3.7109375" customWidth="1"/>
    <col min="4102" max="4102" width="23.5703125" customWidth="1"/>
    <col min="4103" max="4103" width="10.7109375" customWidth="1"/>
    <col min="4104" max="4104" width="17" customWidth="1"/>
    <col min="4105" max="4105" width="11.28515625" bestFit="1" customWidth="1"/>
    <col min="4345" max="4345" width="10.140625" customWidth="1"/>
    <col min="4346" max="4346" width="21.7109375" customWidth="1"/>
    <col min="4347" max="4347" width="11.7109375" customWidth="1"/>
    <col min="4348" max="4349" width="0" hidden="1" customWidth="1"/>
    <col min="4350" max="4350" width="11.7109375" customWidth="1"/>
    <col min="4351" max="4351" width="17.42578125" customWidth="1"/>
    <col min="4352" max="4353" width="3.7109375" customWidth="1"/>
    <col min="4354" max="4354" width="23.5703125" customWidth="1"/>
    <col min="4355" max="4355" width="10.7109375" customWidth="1"/>
    <col min="4356" max="4356" width="0.5703125" customWidth="1"/>
    <col min="4357" max="4357" width="3.7109375" customWidth="1"/>
    <col min="4358" max="4358" width="23.5703125" customWidth="1"/>
    <col min="4359" max="4359" width="10.7109375" customWidth="1"/>
    <col min="4360" max="4360" width="17" customWidth="1"/>
    <col min="4361" max="4361" width="11.28515625" bestFit="1" customWidth="1"/>
    <col min="4601" max="4601" width="10.140625" customWidth="1"/>
    <col min="4602" max="4602" width="21.7109375" customWidth="1"/>
    <col min="4603" max="4603" width="11.7109375" customWidth="1"/>
    <col min="4604" max="4605" width="0" hidden="1" customWidth="1"/>
    <col min="4606" max="4606" width="11.7109375" customWidth="1"/>
    <col min="4607" max="4607" width="17.42578125" customWidth="1"/>
    <col min="4608" max="4609" width="3.7109375" customWidth="1"/>
    <col min="4610" max="4610" width="23.5703125" customWidth="1"/>
    <col min="4611" max="4611" width="10.7109375" customWidth="1"/>
    <col min="4612" max="4612" width="0.5703125" customWidth="1"/>
    <col min="4613" max="4613" width="3.7109375" customWidth="1"/>
    <col min="4614" max="4614" width="23.5703125" customWidth="1"/>
    <col min="4615" max="4615" width="10.7109375" customWidth="1"/>
    <col min="4616" max="4616" width="17" customWidth="1"/>
    <col min="4617" max="4617" width="11.28515625" bestFit="1" customWidth="1"/>
    <col min="4857" max="4857" width="10.140625" customWidth="1"/>
    <col min="4858" max="4858" width="21.7109375" customWidth="1"/>
    <col min="4859" max="4859" width="11.7109375" customWidth="1"/>
    <col min="4860" max="4861" width="0" hidden="1" customWidth="1"/>
    <col min="4862" max="4862" width="11.7109375" customWidth="1"/>
    <col min="4863" max="4863" width="17.42578125" customWidth="1"/>
    <col min="4864" max="4865" width="3.7109375" customWidth="1"/>
    <col min="4866" max="4866" width="23.5703125" customWidth="1"/>
    <col min="4867" max="4867" width="10.7109375" customWidth="1"/>
    <col min="4868" max="4868" width="0.5703125" customWidth="1"/>
    <col min="4869" max="4869" width="3.7109375" customWidth="1"/>
    <col min="4870" max="4870" width="23.5703125" customWidth="1"/>
    <col min="4871" max="4871" width="10.7109375" customWidth="1"/>
    <col min="4872" max="4872" width="17" customWidth="1"/>
    <col min="4873" max="4873" width="11.28515625" bestFit="1" customWidth="1"/>
    <col min="5113" max="5113" width="10.140625" customWidth="1"/>
    <col min="5114" max="5114" width="21.7109375" customWidth="1"/>
    <col min="5115" max="5115" width="11.7109375" customWidth="1"/>
    <col min="5116" max="5117" width="0" hidden="1" customWidth="1"/>
    <col min="5118" max="5118" width="11.7109375" customWidth="1"/>
    <col min="5119" max="5119" width="17.42578125" customWidth="1"/>
    <col min="5120" max="5121" width="3.7109375" customWidth="1"/>
    <col min="5122" max="5122" width="23.5703125" customWidth="1"/>
    <col min="5123" max="5123" width="10.7109375" customWidth="1"/>
    <col min="5124" max="5124" width="0.5703125" customWidth="1"/>
    <col min="5125" max="5125" width="3.7109375" customWidth="1"/>
    <col min="5126" max="5126" width="23.5703125" customWidth="1"/>
    <col min="5127" max="5127" width="10.7109375" customWidth="1"/>
    <col min="5128" max="5128" width="17" customWidth="1"/>
    <col min="5129" max="5129" width="11.28515625" bestFit="1" customWidth="1"/>
    <col min="5369" max="5369" width="10.140625" customWidth="1"/>
    <col min="5370" max="5370" width="21.7109375" customWidth="1"/>
    <col min="5371" max="5371" width="11.7109375" customWidth="1"/>
    <col min="5372" max="5373" width="0" hidden="1" customWidth="1"/>
    <col min="5374" max="5374" width="11.7109375" customWidth="1"/>
    <col min="5375" max="5375" width="17.42578125" customWidth="1"/>
    <col min="5376" max="5377" width="3.7109375" customWidth="1"/>
    <col min="5378" max="5378" width="23.5703125" customWidth="1"/>
    <col min="5379" max="5379" width="10.7109375" customWidth="1"/>
    <col min="5380" max="5380" width="0.5703125" customWidth="1"/>
    <col min="5381" max="5381" width="3.7109375" customWidth="1"/>
    <col min="5382" max="5382" width="23.5703125" customWidth="1"/>
    <col min="5383" max="5383" width="10.7109375" customWidth="1"/>
    <col min="5384" max="5384" width="17" customWidth="1"/>
    <col min="5385" max="5385" width="11.28515625" bestFit="1" customWidth="1"/>
    <col min="5625" max="5625" width="10.140625" customWidth="1"/>
    <col min="5626" max="5626" width="21.7109375" customWidth="1"/>
    <col min="5627" max="5627" width="11.7109375" customWidth="1"/>
    <col min="5628" max="5629" width="0" hidden="1" customWidth="1"/>
    <col min="5630" max="5630" width="11.7109375" customWidth="1"/>
    <col min="5631" max="5631" width="17.42578125" customWidth="1"/>
    <col min="5632" max="5633" width="3.7109375" customWidth="1"/>
    <col min="5634" max="5634" width="23.5703125" customWidth="1"/>
    <col min="5635" max="5635" width="10.7109375" customWidth="1"/>
    <col min="5636" max="5636" width="0.5703125" customWidth="1"/>
    <col min="5637" max="5637" width="3.7109375" customWidth="1"/>
    <col min="5638" max="5638" width="23.5703125" customWidth="1"/>
    <col min="5639" max="5639" width="10.7109375" customWidth="1"/>
    <col min="5640" max="5640" width="17" customWidth="1"/>
    <col min="5641" max="5641" width="11.28515625" bestFit="1" customWidth="1"/>
    <col min="5881" max="5881" width="10.140625" customWidth="1"/>
    <col min="5882" max="5882" width="21.7109375" customWidth="1"/>
    <col min="5883" max="5883" width="11.7109375" customWidth="1"/>
    <col min="5884" max="5885" width="0" hidden="1" customWidth="1"/>
    <col min="5886" max="5886" width="11.7109375" customWidth="1"/>
    <col min="5887" max="5887" width="17.42578125" customWidth="1"/>
    <col min="5888" max="5889" width="3.7109375" customWidth="1"/>
    <col min="5890" max="5890" width="23.5703125" customWidth="1"/>
    <col min="5891" max="5891" width="10.7109375" customWidth="1"/>
    <col min="5892" max="5892" width="0.5703125" customWidth="1"/>
    <col min="5893" max="5893" width="3.7109375" customWidth="1"/>
    <col min="5894" max="5894" width="23.5703125" customWidth="1"/>
    <col min="5895" max="5895" width="10.7109375" customWidth="1"/>
    <col min="5896" max="5896" width="17" customWidth="1"/>
    <col min="5897" max="5897" width="11.28515625" bestFit="1" customWidth="1"/>
    <col min="6137" max="6137" width="10.140625" customWidth="1"/>
    <col min="6138" max="6138" width="21.7109375" customWidth="1"/>
    <col min="6139" max="6139" width="11.7109375" customWidth="1"/>
    <col min="6140" max="6141" width="0" hidden="1" customWidth="1"/>
    <col min="6142" max="6142" width="11.7109375" customWidth="1"/>
    <col min="6143" max="6143" width="17.42578125" customWidth="1"/>
    <col min="6144" max="6145" width="3.7109375" customWidth="1"/>
    <col min="6146" max="6146" width="23.5703125" customWidth="1"/>
    <col min="6147" max="6147" width="10.7109375" customWidth="1"/>
    <col min="6148" max="6148" width="0.5703125" customWidth="1"/>
    <col min="6149" max="6149" width="3.7109375" customWidth="1"/>
    <col min="6150" max="6150" width="23.5703125" customWidth="1"/>
    <col min="6151" max="6151" width="10.7109375" customWidth="1"/>
    <col min="6152" max="6152" width="17" customWidth="1"/>
    <col min="6153" max="6153" width="11.28515625" bestFit="1" customWidth="1"/>
    <col min="6393" max="6393" width="10.140625" customWidth="1"/>
    <col min="6394" max="6394" width="21.7109375" customWidth="1"/>
    <col min="6395" max="6395" width="11.7109375" customWidth="1"/>
    <col min="6396" max="6397" width="0" hidden="1" customWidth="1"/>
    <col min="6398" max="6398" width="11.7109375" customWidth="1"/>
    <col min="6399" max="6399" width="17.42578125" customWidth="1"/>
    <col min="6400" max="6401" width="3.7109375" customWidth="1"/>
    <col min="6402" max="6402" width="23.5703125" customWidth="1"/>
    <col min="6403" max="6403" width="10.7109375" customWidth="1"/>
    <col min="6404" max="6404" width="0.5703125" customWidth="1"/>
    <col min="6405" max="6405" width="3.7109375" customWidth="1"/>
    <col min="6406" max="6406" width="23.5703125" customWidth="1"/>
    <col min="6407" max="6407" width="10.7109375" customWidth="1"/>
    <col min="6408" max="6408" width="17" customWidth="1"/>
    <col min="6409" max="6409" width="11.28515625" bestFit="1" customWidth="1"/>
    <col min="6649" max="6649" width="10.140625" customWidth="1"/>
    <col min="6650" max="6650" width="21.7109375" customWidth="1"/>
    <col min="6651" max="6651" width="11.7109375" customWidth="1"/>
    <col min="6652" max="6653" width="0" hidden="1" customWidth="1"/>
    <col min="6654" max="6654" width="11.7109375" customWidth="1"/>
    <col min="6655" max="6655" width="17.42578125" customWidth="1"/>
    <col min="6656" max="6657" width="3.7109375" customWidth="1"/>
    <col min="6658" max="6658" width="23.5703125" customWidth="1"/>
    <col min="6659" max="6659" width="10.7109375" customWidth="1"/>
    <col min="6660" max="6660" width="0.5703125" customWidth="1"/>
    <col min="6661" max="6661" width="3.7109375" customWidth="1"/>
    <col min="6662" max="6662" width="23.5703125" customWidth="1"/>
    <col min="6663" max="6663" width="10.7109375" customWidth="1"/>
    <col min="6664" max="6664" width="17" customWidth="1"/>
    <col min="6665" max="6665" width="11.28515625" bestFit="1" customWidth="1"/>
    <col min="6905" max="6905" width="10.140625" customWidth="1"/>
    <col min="6906" max="6906" width="21.7109375" customWidth="1"/>
    <col min="6907" max="6907" width="11.7109375" customWidth="1"/>
    <col min="6908" max="6909" width="0" hidden="1" customWidth="1"/>
    <col min="6910" max="6910" width="11.7109375" customWidth="1"/>
    <col min="6911" max="6911" width="17.42578125" customWidth="1"/>
    <col min="6912" max="6913" width="3.7109375" customWidth="1"/>
    <col min="6914" max="6914" width="23.5703125" customWidth="1"/>
    <col min="6915" max="6915" width="10.7109375" customWidth="1"/>
    <col min="6916" max="6916" width="0.5703125" customWidth="1"/>
    <col min="6917" max="6917" width="3.7109375" customWidth="1"/>
    <col min="6918" max="6918" width="23.5703125" customWidth="1"/>
    <col min="6919" max="6919" width="10.7109375" customWidth="1"/>
    <col min="6920" max="6920" width="17" customWidth="1"/>
    <col min="6921" max="6921" width="11.28515625" bestFit="1" customWidth="1"/>
    <col min="7161" max="7161" width="10.140625" customWidth="1"/>
    <col min="7162" max="7162" width="21.7109375" customWidth="1"/>
    <col min="7163" max="7163" width="11.7109375" customWidth="1"/>
    <col min="7164" max="7165" width="0" hidden="1" customWidth="1"/>
    <col min="7166" max="7166" width="11.7109375" customWidth="1"/>
    <col min="7167" max="7167" width="17.42578125" customWidth="1"/>
    <col min="7168" max="7169" width="3.7109375" customWidth="1"/>
    <col min="7170" max="7170" width="23.5703125" customWidth="1"/>
    <col min="7171" max="7171" width="10.7109375" customWidth="1"/>
    <col min="7172" max="7172" width="0.5703125" customWidth="1"/>
    <col min="7173" max="7173" width="3.7109375" customWidth="1"/>
    <col min="7174" max="7174" width="23.5703125" customWidth="1"/>
    <col min="7175" max="7175" width="10.7109375" customWidth="1"/>
    <col min="7176" max="7176" width="17" customWidth="1"/>
    <col min="7177" max="7177" width="11.28515625" bestFit="1" customWidth="1"/>
    <col min="7417" max="7417" width="10.140625" customWidth="1"/>
    <col min="7418" max="7418" width="21.7109375" customWidth="1"/>
    <col min="7419" max="7419" width="11.7109375" customWidth="1"/>
    <col min="7420" max="7421" width="0" hidden="1" customWidth="1"/>
    <col min="7422" max="7422" width="11.7109375" customWidth="1"/>
    <col min="7423" max="7423" width="17.42578125" customWidth="1"/>
    <col min="7424" max="7425" width="3.7109375" customWidth="1"/>
    <col min="7426" max="7426" width="23.5703125" customWidth="1"/>
    <col min="7427" max="7427" width="10.7109375" customWidth="1"/>
    <col min="7428" max="7428" width="0.5703125" customWidth="1"/>
    <col min="7429" max="7429" width="3.7109375" customWidth="1"/>
    <col min="7430" max="7430" width="23.5703125" customWidth="1"/>
    <col min="7431" max="7431" width="10.7109375" customWidth="1"/>
    <col min="7432" max="7432" width="17" customWidth="1"/>
    <col min="7433" max="7433" width="11.28515625" bestFit="1" customWidth="1"/>
    <col min="7673" max="7673" width="10.140625" customWidth="1"/>
    <col min="7674" max="7674" width="21.7109375" customWidth="1"/>
    <col min="7675" max="7675" width="11.7109375" customWidth="1"/>
    <col min="7676" max="7677" width="0" hidden="1" customWidth="1"/>
    <col min="7678" max="7678" width="11.7109375" customWidth="1"/>
    <col min="7679" max="7679" width="17.42578125" customWidth="1"/>
    <col min="7680" max="7681" width="3.7109375" customWidth="1"/>
    <col min="7682" max="7682" width="23.5703125" customWidth="1"/>
    <col min="7683" max="7683" width="10.7109375" customWidth="1"/>
    <col min="7684" max="7684" width="0.5703125" customWidth="1"/>
    <col min="7685" max="7685" width="3.7109375" customWidth="1"/>
    <col min="7686" max="7686" width="23.5703125" customWidth="1"/>
    <col min="7687" max="7687" width="10.7109375" customWidth="1"/>
    <col min="7688" max="7688" width="17" customWidth="1"/>
    <col min="7689" max="7689" width="11.28515625" bestFit="1" customWidth="1"/>
    <col min="7929" max="7929" width="10.140625" customWidth="1"/>
    <col min="7930" max="7930" width="21.7109375" customWidth="1"/>
    <col min="7931" max="7931" width="11.7109375" customWidth="1"/>
    <col min="7932" max="7933" width="0" hidden="1" customWidth="1"/>
    <col min="7934" max="7934" width="11.7109375" customWidth="1"/>
    <col min="7935" max="7935" width="17.42578125" customWidth="1"/>
    <col min="7936" max="7937" width="3.7109375" customWidth="1"/>
    <col min="7938" max="7938" width="23.5703125" customWidth="1"/>
    <col min="7939" max="7939" width="10.7109375" customWidth="1"/>
    <col min="7940" max="7940" width="0.5703125" customWidth="1"/>
    <col min="7941" max="7941" width="3.7109375" customWidth="1"/>
    <col min="7942" max="7942" width="23.5703125" customWidth="1"/>
    <col min="7943" max="7943" width="10.7109375" customWidth="1"/>
    <col min="7944" max="7944" width="17" customWidth="1"/>
    <col min="7945" max="7945" width="11.28515625" bestFit="1" customWidth="1"/>
    <col min="8185" max="8185" width="10.140625" customWidth="1"/>
    <col min="8186" max="8186" width="21.7109375" customWidth="1"/>
    <col min="8187" max="8187" width="11.7109375" customWidth="1"/>
    <col min="8188" max="8189" width="0" hidden="1" customWidth="1"/>
    <col min="8190" max="8190" width="11.7109375" customWidth="1"/>
    <col min="8191" max="8191" width="17.42578125" customWidth="1"/>
    <col min="8192" max="8193" width="3.7109375" customWidth="1"/>
    <col min="8194" max="8194" width="23.5703125" customWidth="1"/>
    <col min="8195" max="8195" width="10.7109375" customWidth="1"/>
    <col min="8196" max="8196" width="0.5703125" customWidth="1"/>
    <col min="8197" max="8197" width="3.7109375" customWidth="1"/>
    <col min="8198" max="8198" width="23.5703125" customWidth="1"/>
    <col min="8199" max="8199" width="10.7109375" customWidth="1"/>
    <col min="8200" max="8200" width="17" customWidth="1"/>
    <col min="8201" max="8201" width="11.28515625" bestFit="1" customWidth="1"/>
    <col min="8441" max="8441" width="10.140625" customWidth="1"/>
    <col min="8442" max="8442" width="21.7109375" customWidth="1"/>
    <col min="8443" max="8443" width="11.7109375" customWidth="1"/>
    <col min="8444" max="8445" width="0" hidden="1" customWidth="1"/>
    <col min="8446" max="8446" width="11.7109375" customWidth="1"/>
    <col min="8447" max="8447" width="17.42578125" customWidth="1"/>
    <col min="8448" max="8449" width="3.7109375" customWidth="1"/>
    <col min="8450" max="8450" width="23.5703125" customWidth="1"/>
    <col min="8451" max="8451" width="10.7109375" customWidth="1"/>
    <col min="8452" max="8452" width="0.5703125" customWidth="1"/>
    <col min="8453" max="8453" width="3.7109375" customWidth="1"/>
    <col min="8454" max="8454" width="23.5703125" customWidth="1"/>
    <col min="8455" max="8455" width="10.7109375" customWidth="1"/>
    <col min="8456" max="8456" width="17" customWidth="1"/>
    <col min="8457" max="8457" width="11.28515625" bestFit="1" customWidth="1"/>
    <col min="8697" max="8697" width="10.140625" customWidth="1"/>
    <col min="8698" max="8698" width="21.7109375" customWidth="1"/>
    <col min="8699" max="8699" width="11.7109375" customWidth="1"/>
    <col min="8700" max="8701" width="0" hidden="1" customWidth="1"/>
    <col min="8702" max="8702" width="11.7109375" customWidth="1"/>
    <col min="8703" max="8703" width="17.42578125" customWidth="1"/>
    <col min="8704" max="8705" width="3.7109375" customWidth="1"/>
    <col min="8706" max="8706" width="23.5703125" customWidth="1"/>
    <col min="8707" max="8707" width="10.7109375" customWidth="1"/>
    <col min="8708" max="8708" width="0.5703125" customWidth="1"/>
    <col min="8709" max="8709" width="3.7109375" customWidth="1"/>
    <col min="8710" max="8710" width="23.5703125" customWidth="1"/>
    <col min="8711" max="8711" width="10.7109375" customWidth="1"/>
    <col min="8712" max="8712" width="17" customWidth="1"/>
    <col min="8713" max="8713" width="11.28515625" bestFit="1" customWidth="1"/>
    <col min="8953" max="8953" width="10.140625" customWidth="1"/>
    <col min="8954" max="8954" width="21.7109375" customWidth="1"/>
    <col min="8955" max="8955" width="11.7109375" customWidth="1"/>
    <col min="8956" max="8957" width="0" hidden="1" customWidth="1"/>
    <col min="8958" max="8958" width="11.7109375" customWidth="1"/>
    <col min="8959" max="8959" width="17.42578125" customWidth="1"/>
    <col min="8960" max="8961" width="3.7109375" customWidth="1"/>
    <col min="8962" max="8962" width="23.5703125" customWidth="1"/>
    <col min="8963" max="8963" width="10.7109375" customWidth="1"/>
    <col min="8964" max="8964" width="0.5703125" customWidth="1"/>
    <col min="8965" max="8965" width="3.7109375" customWidth="1"/>
    <col min="8966" max="8966" width="23.5703125" customWidth="1"/>
    <col min="8967" max="8967" width="10.7109375" customWidth="1"/>
    <col min="8968" max="8968" width="17" customWidth="1"/>
    <col min="8969" max="8969" width="11.28515625" bestFit="1" customWidth="1"/>
    <col min="9209" max="9209" width="10.140625" customWidth="1"/>
    <col min="9210" max="9210" width="21.7109375" customWidth="1"/>
    <col min="9211" max="9211" width="11.7109375" customWidth="1"/>
    <col min="9212" max="9213" width="0" hidden="1" customWidth="1"/>
    <col min="9214" max="9214" width="11.7109375" customWidth="1"/>
    <col min="9215" max="9215" width="17.42578125" customWidth="1"/>
    <col min="9216" max="9217" width="3.7109375" customWidth="1"/>
    <col min="9218" max="9218" width="23.5703125" customWidth="1"/>
    <col min="9219" max="9219" width="10.7109375" customWidth="1"/>
    <col min="9220" max="9220" width="0.5703125" customWidth="1"/>
    <col min="9221" max="9221" width="3.7109375" customWidth="1"/>
    <col min="9222" max="9222" width="23.5703125" customWidth="1"/>
    <col min="9223" max="9223" width="10.7109375" customWidth="1"/>
    <col min="9224" max="9224" width="17" customWidth="1"/>
    <col min="9225" max="9225" width="11.28515625" bestFit="1" customWidth="1"/>
    <col min="9465" max="9465" width="10.140625" customWidth="1"/>
    <col min="9466" max="9466" width="21.7109375" customWidth="1"/>
    <col min="9467" max="9467" width="11.7109375" customWidth="1"/>
    <col min="9468" max="9469" width="0" hidden="1" customWidth="1"/>
    <col min="9470" max="9470" width="11.7109375" customWidth="1"/>
    <col min="9471" max="9471" width="17.42578125" customWidth="1"/>
    <col min="9472" max="9473" width="3.7109375" customWidth="1"/>
    <col min="9474" max="9474" width="23.5703125" customWidth="1"/>
    <col min="9475" max="9475" width="10.7109375" customWidth="1"/>
    <col min="9476" max="9476" width="0.5703125" customWidth="1"/>
    <col min="9477" max="9477" width="3.7109375" customWidth="1"/>
    <col min="9478" max="9478" width="23.5703125" customWidth="1"/>
    <col min="9479" max="9479" width="10.7109375" customWidth="1"/>
    <col min="9480" max="9480" width="17" customWidth="1"/>
    <col min="9481" max="9481" width="11.28515625" bestFit="1" customWidth="1"/>
    <col min="9721" max="9721" width="10.140625" customWidth="1"/>
    <col min="9722" max="9722" width="21.7109375" customWidth="1"/>
    <col min="9723" max="9723" width="11.7109375" customWidth="1"/>
    <col min="9724" max="9725" width="0" hidden="1" customWidth="1"/>
    <col min="9726" max="9726" width="11.7109375" customWidth="1"/>
    <col min="9727" max="9727" width="17.42578125" customWidth="1"/>
    <col min="9728" max="9729" width="3.7109375" customWidth="1"/>
    <col min="9730" max="9730" width="23.5703125" customWidth="1"/>
    <col min="9731" max="9731" width="10.7109375" customWidth="1"/>
    <col min="9732" max="9732" width="0.5703125" customWidth="1"/>
    <col min="9733" max="9733" width="3.7109375" customWidth="1"/>
    <col min="9734" max="9734" width="23.5703125" customWidth="1"/>
    <col min="9735" max="9735" width="10.7109375" customWidth="1"/>
    <col min="9736" max="9736" width="17" customWidth="1"/>
    <col min="9737" max="9737" width="11.28515625" bestFit="1" customWidth="1"/>
    <col min="9977" max="9977" width="10.140625" customWidth="1"/>
    <col min="9978" max="9978" width="21.7109375" customWidth="1"/>
    <col min="9979" max="9979" width="11.7109375" customWidth="1"/>
    <col min="9980" max="9981" width="0" hidden="1" customWidth="1"/>
    <col min="9982" max="9982" width="11.7109375" customWidth="1"/>
    <col min="9983" max="9983" width="17.42578125" customWidth="1"/>
    <col min="9984" max="9985" width="3.7109375" customWidth="1"/>
    <col min="9986" max="9986" width="23.5703125" customWidth="1"/>
    <col min="9987" max="9987" width="10.7109375" customWidth="1"/>
    <col min="9988" max="9988" width="0.5703125" customWidth="1"/>
    <col min="9989" max="9989" width="3.7109375" customWidth="1"/>
    <col min="9990" max="9990" width="23.5703125" customWidth="1"/>
    <col min="9991" max="9991" width="10.7109375" customWidth="1"/>
    <col min="9992" max="9992" width="17" customWidth="1"/>
    <col min="9993" max="9993" width="11.28515625" bestFit="1" customWidth="1"/>
    <col min="10233" max="10233" width="10.140625" customWidth="1"/>
    <col min="10234" max="10234" width="21.7109375" customWidth="1"/>
    <col min="10235" max="10235" width="11.7109375" customWidth="1"/>
    <col min="10236" max="10237" width="0" hidden="1" customWidth="1"/>
    <col min="10238" max="10238" width="11.7109375" customWidth="1"/>
    <col min="10239" max="10239" width="17.42578125" customWidth="1"/>
    <col min="10240" max="10241" width="3.7109375" customWidth="1"/>
    <col min="10242" max="10242" width="23.5703125" customWidth="1"/>
    <col min="10243" max="10243" width="10.7109375" customWidth="1"/>
    <col min="10244" max="10244" width="0.5703125" customWidth="1"/>
    <col min="10245" max="10245" width="3.7109375" customWidth="1"/>
    <col min="10246" max="10246" width="23.5703125" customWidth="1"/>
    <col min="10247" max="10247" width="10.7109375" customWidth="1"/>
    <col min="10248" max="10248" width="17" customWidth="1"/>
    <col min="10249" max="10249" width="11.28515625" bestFit="1" customWidth="1"/>
    <col min="10489" max="10489" width="10.140625" customWidth="1"/>
    <col min="10490" max="10490" width="21.7109375" customWidth="1"/>
    <col min="10491" max="10491" width="11.7109375" customWidth="1"/>
    <col min="10492" max="10493" width="0" hidden="1" customWidth="1"/>
    <col min="10494" max="10494" width="11.7109375" customWidth="1"/>
    <col min="10495" max="10495" width="17.42578125" customWidth="1"/>
    <col min="10496" max="10497" width="3.7109375" customWidth="1"/>
    <col min="10498" max="10498" width="23.5703125" customWidth="1"/>
    <col min="10499" max="10499" width="10.7109375" customWidth="1"/>
    <col min="10500" max="10500" width="0.5703125" customWidth="1"/>
    <col min="10501" max="10501" width="3.7109375" customWidth="1"/>
    <col min="10502" max="10502" width="23.5703125" customWidth="1"/>
    <col min="10503" max="10503" width="10.7109375" customWidth="1"/>
    <col min="10504" max="10504" width="17" customWidth="1"/>
    <col min="10505" max="10505" width="11.28515625" bestFit="1" customWidth="1"/>
    <col min="10745" max="10745" width="10.140625" customWidth="1"/>
    <col min="10746" max="10746" width="21.7109375" customWidth="1"/>
    <col min="10747" max="10747" width="11.7109375" customWidth="1"/>
    <col min="10748" max="10749" width="0" hidden="1" customWidth="1"/>
    <col min="10750" max="10750" width="11.7109375" customWidth="1"/>
    <col min="10751" max="10751" width="17.42578125" customWidth="1"/>
    <col min="10752" max="10753" width="3.7109375" customWidth="1"/>
    <col min="10754" max="10754" width="23.5703125" customWidth="1"/>
    <col min="10755" max="10755" width="10.7109375" customWidth="1"/>
    <col min="10756" max="10756" width="0.5703125" customWidth="1"/>
    <col min="10757" max="10757" width="3.7109375" customWidth="1"/>
    <col min="10758" max="10758" width="23.5703125" customWidth="1"/>
    <col min="10759" max="10759" width="10.7109375" customWidth="1"/>
    <col min="10760" max="10760" width="17" customWidth="1"/>
    <col min="10761" max="10761" width="11.28515625" bestFit="1" customWidth="1"/>
    <col min="11001" max="11001" width="10.140625" customWidth="1"/>
    <col min="11002" max="11002" width="21.7109375" customWidth="1"/>
    <col min="11003" max="11003" width="11.7109375" customWidth="1"/>
    <col min="11004" max="11005" width="0" hidden="1" customWidth="1"/>
    <col min="11006" max="11006" width="11.7109375" customWidth="1"/>
    <col min="11007" max="11007" width="17.42578125" customWidth="1"/>
    <col min="11008" max="11009" width="3.7109375" customWidth="1"/>
    <col min="11010" max="11010" width="23.5703125" customWidth="1"/>
    <col min="11011" max="11011" width="10.7109375" customWidth="1"/>
    <col min="11012" max="11012" width="0.5703125" customWidth="1"/>
    <col min="11013" max="11013" width="3.7109375" customWidth="1"/>
    <col min="11014" max="11014" width="23.5703125" customWidth="1"/>
    <col min="11015" max="11015" width="10.7109375" customWidth="1"/>
    <col min="11016" max="11016" width="17" customWidth="1"/>
    <col min="11017" max="11017" width="11.28515625" bestFit="1" customWidth="1"/>
    <col min="11257" max="11257" width="10.140625" customWidth="1"/>
    <col min="11258" max="11258" width="21.7109375" customWidth="1"/>
    <col min="11259" max="11259" width="11.7109375" customWidth="1"/>
    <col min="11260" max="11261" width="0" hidden="1" customWidth="1"/>
    <col min="11262" max="11262" width="11.7109375" customWidth="1"/>
    <col min="11263" max="11263" width="17.42578125" customWidth="1"/>
    <col min="11264" max="11265" width="3.7109375" customWidth="1"/>
    <col min="11266" max="11266" width="23.5703125" customWidth="1"/>
    <col min="11267" max="11267" width="10.7109375" customWidth="1"/>
    <col min="11268" max="11268" width="0.5703125" customWidth="1"/>
    <col min="11269" max="11269" width="3.7109375" customWidth="1"/>
    <col min="11270" max="11270" width="23.5703125" customWidth="1"/>
    <col min="11271" max="11271" width="10.7109375" customWidth="1"/>
    <col min="11272" max="11272" width="17" customWidth="1"/>
    <col min="11273" max="11273" width="11.28515625" bestFit="1" customWidth="1"/>
    <col min="11513" max="11513" width="10.140625" customWidth="1"/>
    <col min="11514" max="11514" width="21.7109375" customWidth="1"/>
    <col min="11515" max="11515" width="11.7109375" customWidth="1"/>
    <col min="11516" max="11517" width="0" hidden="1" customWidth="1"/>
    <col min="11518" max="11518" width="11.7109375" customWidth="1"/>
    <col min="11519" max="11519" width="17.42578125" customWidth="1"/>
    <col min="11520" max="11521" width="3.7109375" customWidth="1"/>
    <col min="11522" max="11522" width="23.5703125" customWidth="1"/>
    <col min="11523" max="11523" width="10.7109375" customWidth="1"/>
    <col min="11524" max="11524" width="0.5703125" customWidth="1"/>
    <col min="11525" max="11525" width="3.7109375" customWidth="1"/>
    <col min="11526" max="11526" width="23.5703125" customWidth="1"/>
    <col min="11527" max="11527" width="10.7109375" customWidth="1"/>
    <col min="11528" max="11528" width="17" customWidth="1"/>
    <col min="11529" max="11529" width="11.28515625" bestFit="1" customWidth="1"/>
    <col min="11769" max="11769" width="10.140625" customWidth="1"/>
    <col min="11770" max="11770" width="21.7109375" customWidth="1"/>
    <col min="11771" max="11771" width="11.7109375" customWidth="1"/>
    <col min="11772" max="11773" width="0" hidden="1" customWidth="1"/>
    <col min="11774" max="11774" width="11.7109375" customWidth="1"/>
    <col min="11775" max="11775" width="17.42578125" customWidth="1"/>
    <col min="11776" max="11777" width="3.7109375" customWidth="1"/>
    <col min="11778" max="11778" width="23.5703125" customWidth="1"/>
    <col min="11779" max="11779" width="10.7109375" customWidth="1"/>
    <col min="11780" max="11780" width="0.5703125" customWidth="1"/>
    <col min="11781" max="11781" width="3.7109375" customWidth="1"/>
    <col min="11782" max="11782" width="23.5703125" customWidth="1"/>
    <col min="11783" max="11783" width="10.7109375" customWidth="1"/>
    <col min="11784" max="11784" width="17" customWidth="1"/>
    <col min="11785" max="11785" width="11.28515625" bestFit="1" customWidth="1"/>
    <col min="12025" max="12025" width="10.140625" customWidth="1"/>
    <col min="12026" max="12026" width="21.7109375" customWidth="1"/>
    <col min="12027" max="12027" width="11.7109375" customWidth="1"/>
    <col min="12028" max="12029" width="0" hidden="1" customWidth="1"/>
    <col min="12030" max="12030" width="11.7109375" customWidth="1"/>
    <col min="12031" max="12031" width="17.42578125" customWidth="1"/>
    <col min="12032" max="12033" width="3.7109375" customWidth="1"/>
    <col min="12034" max="12034" width="23.5703125" customWidth="1"/>
    <col min="12035" max="12035" width="10.7109375" customWidth="1"/>
    <col min="12036" max="12036" width="0.5703125" customWidth="1"/>
    <col min="12037" max="12037" width="3.7109375" customWidth="1"/>
    <col min="12038" max="12038" width="23.5703125" customWidth="1"/>
    <col min="12039" max="12039" width="10.7109375" customWidth="1"/>
    <col min="12040" max="12040" width="17" customWidth="1"/>
    <col min="12041" max="12041" width="11.28515625" bestFit="1" customWidth="1"/>
    <col min="12281" max="12281" width="10.140625" customWidth="1"/>
    <col min="12282" max="12282" width="21.7109375" customWidth="1"/>
    <col min="12283" max="12283" width="11.7109375" customWidth="1"/>
    <col min="12284" max="12285" width="0" hidden="1" customWidth="1"/>
    <col min="12286" max="12286" width="11.7109375" customWidth="1"/>
    <col min="12287" max="12287" width="17.42578125" customWidth="1"/>
    <col min="12288" max="12289" width="3.7109375" customWidth="1"/>
    <col min="12290" max="12290" width="23.5703125" customWidth="1"/>
    <col min="12291" max="12291" width="10.7109375" customWidth="1"/>
    <col min="12292" max="12292" width="0.5703125" customWidth="1"/>
    <col min="12293" max="12293" width="3.7109375" customWidth="1"/>
    <col min="12294" max="12294" width="23.5703125" customWidth="1"/>
    <col min="12295" max="12295" width="10.7109375" customWidth="1"/>
    <col min="12296" max="12296" width="17" customWidth="1"/>
    <col min="12297" max="12297" width="11.28515625" bestFit="1" customWidth="1"/>
    <col min="12537" max="12537" width="10.140625" customWidth="1"/>
    <col min="12538" max="12538" width="21.7109375" customWidth="1"/>
    <col min="12539" max="12539" width="11.7109375" customWidth="1"/>
    <col min="12540" max="12541" width="0" hidden="1" customWidth="1"/>
    <col min="12542" max="12542" width="11.7109375" customWidth="1"/>
    <col min="12543" max="12543" width="17.42578125" customWidth="1"/>
    <col min="12544" max="12545" width="3.7109375" customWidth="1"/>
    <col min="12546" max="12546" width="23.5703125" customWidth="1"/>
    <col min="12547" max="12547" width="10.7109375" customWidth="1"/>
    <col min="12548" max="12548" width="0.5703125" customWidth="1"/>
    <col min="12549" max="12549" width="3.7109375" customWidth="1"/>
    <col min="12550" max="12550" width="23.5703125" customWidth="1"/>
    <col min="12551" max="12551" width="10.7109375" customWidth="1"/>
    <col min="12552" max="12552" width="17" customWidth="1"/>
    <col min="12553" max="12553" width="11.28515625" bestFit="1" customWidth="1"/>
    <col min="12793" max="12793" width="10.140625" customWidth="1"/>
    <col min="12794" max="12794" width="21.7109375" customWidth="1"/>
    <col min="12795" max="12795" width="11.7109375" customWidth="1"/>
    <col min="12796" max="12797" width="0" hidden="1" customWidth="1"/>
    <col min="12798" max="12798" width="11.7109375" customWidth="1"/>
    <col min="12799" max="12799" width="17.42578125" customWidth="1"/>
    <col min="12800" max="12801" width="3.7109375" customWidth="1"/>
    <col min="12802" max="12802" width="23.5703125" customWidth="1"/>
    <col min="12803" max="12803" width="10.7109375" customWidth="1"/>
    <col min="12804" max="12804" width="0.5703125" customWidth="1"/>
    <col min="12805" max="12805" width="3.7109375" customWidth="1"/>
    <col min="12806" max="12806" width="23.5703125" customWidth="1"/>
    <col min="12807" max="12807" width="10.7109375" customWidth="1"/>
    <col min="12808" max="12808" width="17" customWidth="1"/>
    <col min="12809" max="12809" width="11.28515625" bestFit="1" customWidth="1"/>
    <col min="13049" max="13049" width="10.140625" customWidth="1"/>
    <col min="13050" max="13050" width="21.7109375" customWidth="1"/>
    <col min="13051" max="13051" width="11.7109375" customWidth="1"/>
    <col min="13052" max="13053" width="0" hidden="1" customWidth="1"/>
    <col min="13054" max="13054" width="11.7109375" customWidth="1"/>
    <col min="13055" max="13055" width="17.42578125" customWidth="1"/>
    <col min="13056" max="13057" width="3.7109375" customWidth="1"/>
    <col min="13058" max="13058" width="23.5703125" customWidth="1"/>
    <col min="13059" max="13059" width="10.7109375" customWidth="1"/>
    <col min="13060" max="13060" width="0.5703125" customWidth="1"/>
    <col min="13061" max="13061" width="3.7109375" customWidth="1"/>
    <col min="13062" max="13062" width="23.5703125" customWidth="1"/>
    <col min="13063" max="13063" width="10.7109375" customWidth="1"/>
    <col min="13064" max="13064" width="17" customWidth="1"/>
    <col min="13065" max="13065" width="11.28515625" bestFit="1" customWidth="1"/>
    <col min="13305" max="13305" width="10.140625" customWidth="1"/>
    <col min="13306" max="13306" width="21.7109375" customWidth="1"/>
    <col min="13307" max="13307" width="11.7109375" customWidth="1"/>
    <col min="13308" max="13309" width="0" hidden="1" customWidth="1"/>
    <col min="13310" max="13310" width="11.7109375" customWidth="1"/>
    <col min="13311" max="13311" width="17.42578125" customWidth="1"/>
    <col min="13312" max="13313" width="3.7109375" customWidth="1"/>
    <col min="13314" max="13314" width="23.5703125" customWidth="1"/>
    <col min="13315" max="13315" width="10.7109375" customWidth="1"/>
    <col min="13316" max="13316" width="0.5703125" customWidth="1"/>
    <col min="13317" max="13317" width="3.7109375" customWidth="1"/>
    <col min="13318" max="13318" width="23.5703125" customWidth="1"/>
    <col min="13319" max="13319" width="10.7109375" customWidth="1"/>
    <col min="13320" max="13320" width="17" customWidth="1"/>
    <col min="13321" max="13321" width="11.28515625" bestFit="1" customWidth="1"/>
    <col min="13561" max="13561" width="10.140625" customWidth="1"/>
    <col min="13562" max="13562" width="21.7109375" customWidth="1"/>
    <col min="13563" max="13563" width="11.7109375" customWidth="1"/>
    <col min="13564" max="13565" width="0" hidden="1" customWidth="1"/>
    <col min="13566" max="13566" width="11.7109375" customWidth="1"/>
    <col min="13567" max="13567" width="17.42578125" customWidth="1"/>
    <col min="13568" max="13569" width="3.7109375" customWidth="1"/>
    <col min="13570" max="13570" width="23.5703125" customWidth="1"/>
    <col min="13571" max="13571" width="10.7109375" customWidth="1"/>
    <col min="13572" max="13572" width="0.5703125" customWidth="1"/>
    <col min="13573" max="13573" width="3.7109375" customWidth="1"/>
    <col min="13574" max="13574" width="23.5703125" customWidth="1"/>
    <col min="13575" max="13575" width="10.7109375" customWidth="1"/>
    <col min="13576" max="13576" width="17" customWidth="1"/>
    <col min="13577" max="13577" width="11.28515625" bestFit="1" customWidth="1"/>
    <col min="13817" max="13817" width="10.140625" customWidth="1"/>
    <col min="13818" max="13818" width="21.7109375" customWidth="1"/>
    <col min="13819" max="13819" width="11.7109375" customWidth="1"/>
    <col min="13820" max="13821" width="0" hidden="1" customWidth="1"/>
    <col min="13822" max="13822" width="11.7109375" customWidth="1"/>
    <col min="13823" max="13823" width="17.42578125" customWidth="1"/>
    <col min="13824" max="13825" width="3.7109375" customWidth="1"/>
    <col min="13826" max="13826" width="23.5703125" customWidth="1"/>
    <col min="13827" max="13827" width="10.7109375" customWidth="1"/>
    <col min="13828" max="13828" width="0.5703125" customWidth="1"/>
    <col min="13829" max="13829" width="3.7109375" customWidth="1"/>
    <col min="13830" max="13830" width="23.5703125" customWidth="1"/>
    <col min="13831" max="13831" width="10.7109375" customWidth="1"/>
    <col min="13832" max="13832" width="17" customWidth="1"/>
    <col min="13833" max="13833" width="11.28515625" bestFit="1" customWidth="1"/>
    <col min="14073" max="14073" width="10.140625" customWidth="1"/>
    <col min="14074" max="14074" width="21.7109375" customWidth="1"/>
    <col min="14075" max="14075" width="11.7109375" customWidth="1"/>
    <col min="14076" max="14077" width="0" hidden="1" customWidth="1"/>
    <col min="14078" max="14078" width="11.7109375" customWidth="1"/>
    <col min="14079" max="14079" width="17.42578125" customWidth="1"/>
    <col min="14080" max="14081" width="3.7109375" customWidth="1"/>
    <col min="14082" max="14082" width="23.5703125" customWidth="1"/>
    <col min="14083" max="14083" width="10.7109375" customWidth="1"/>
    <col min="14084" max="14084" width="0.5703125" customWidth="1"/>
    <col min="14085" max="14085" width="3.7109375" customWidth="1"/>
    <col min="14086" max="14086" width="23.5703125" customWidth="1"/>
    <col min="14087" max="14087" width="10.7109375" customWidth="1"/>
    <col min="14088" max="14088" width="17" customWidth="1"/>
    <col min="14089" max="14089" width="11.28515625" bestFit="1" customWidth="1"/>
    <col min="14329" max="14329" width="10.140625" customWidth="1"/>
    <col min="14330" max="14330" width="21.7109375" customWidth="1"/>
    <col min="14331" max="14331" width="11.7109375" customWidth="1"/>
    <col min="14332" max="14333" width="0" hidden="1" customWidth="1"/>
    <col min="14334" max="14334" width="11.7109375" customWidth="1"/>
    <col min="14335" max="14335" width="17.42578125" customWidth="1"/>
    <col min="14336" max="14337" width="3.7109375" customWidth="1"/>
    <col min="14338" max="14338" width="23.5703125" customWidth="1"/>
    <col min="14339" max="14339" width="10.7109375" customWidth="1"/>
    <col min="14340" max="14340" width="0.5703125" customWidth="1"/>
    <col min="14341" max="14341" width="3.7109375" customWidth="1"/>
    <col min="14342" max="14342" width="23.5703125" customWidth="1"/>
    <col min="14343" max="14343" width="10.7109375" customWidth="1"/>
    <col min="14344" max="14344" width="17" customWidth="1"/>
    <col min="14345" max="14345" width="11.28515625" bestFit="1" customWidth="1"/>
    <col min="14585" max="14585" width="10.140625" customWidth="1"/>
    <col min="14586" max="14586" width="21.7109375" customWidth="1"/>
    <col min="14587" max="14587" width="11.7109375" customWidth="1"/>
    <col min="14588" max="14589" width="0" hidden="1" customWidth="1"/>
    <col min="14590" max="14590" width="11.7109375" customWidth="1"/>
    <col min="14591" max="14591" width="17.42578125" customWidth="1"/>
    <col min="14592" max="14593" width="3.7109375" customWidth="1"/>
    <col min="14594" max="14594" width="23.5703125" customWidth="1"/>
    <col min="14595" max="14595" width="10.7109375" customWidth="1"/>
    <col min="14596" max="14596" width="0.5703125" customWidth="1"/>
    <col min="14597" max="14597" width="3.7109375" customWidth="1"/>
    <col min="14598" max="14598" width="23.5703125" customWidth="1"/>
    <col min="14599" max="14599" width="10.7109375" customWidth="1"/>
    <col min="14600" max="14600" width="17" customWidth="1"/>
    <col min="14601" max="14601" width="11.28515625" bestFit="1" customWidth="1"/>
    <col min="14841" max="14841" width="10.140625" customWidth="1"/>
    <col min="14842" max="14842" width="21.7109375" customWidth="1"/>
    <col min="14843" max="14843" width="11.7109375" customWidth="1"/>
    <col min="14844" max="14845" width="0" hidden="1" customWidth="1"/>
    <col min="14846" max="14846" width="11.7109375" customWidth="1"/>
    <col min="14847" max="14847" width="17.42578125" customWidth="1"/>
    <col min="14848" max="14849" width="3.7109375" customWidth="1"/>
    <col min="14850" max="14850" width="23.5703125" customWidth="1"/>
    <col min="14851" max="14851" width="10.7109375" customWidth="1"/>
    <col min="14852" max="14852" width="0.5703125" customWidth="1"/>
    <col min="14853" max="14853" width="3.7109375" customWidth="1"/>
    <col min="14854" max="14854" width="23.5703125" customWidth="1"/>
    <col min="14855" max="14855" width="10.7109375" customWidth="1"/>
    <col min="14856" max="14856" width="17" customWidth="1"/>
    <col min="14857" max="14857" width="11.28515625" bestFit="1" customWidth="1"/>
    <col min="15097" max="15097" width="10.140625" customWidth="1"/>
    <col min="15098" max="15098" width="21.7109375" customWidth="1"/>
    <col min="15099" max="15099" width="11.7109375" customWidth="1"/>
    <col min="15100" max="15101" width="0" hidden="1" customWidth="1"/>
    <col min="15102" max="15102" width="11.7109375" customWidth="1"/>
    <col min="15103" max="15103" width="17.42578125" customWidth="1"/>
    <col min="15104" max="15105" width="3.7109375" customWidth="1"/>
    <col min="15106" max="15106" width="23.5703125" customWidth="1"/>
    <col min="15107" max="15107" width="10.7109375" customWidth="1"/>
    <col min="15108" max="15108" width="0.5703125" customWidth="1"/>
    <col min="15109" max="15109" width="3.7109375" customWidth="1"/>
    <col min="15110" max="15110" width="23.5703125" customWidth="1"/>
    <col min="15111" max="15111" width="10.7109375" customWidth="1"/>
    <col min="15112" max="15112" width="17" customWidth="1"/>
    <col min="15113" max="15113" width="11.28515625" bestFit="1" customWidth="1"/>
    <col min="15353" max="15353" width="10.140625" customWidth="1"/>
    <col min="15354" max="15354" width="21.7109375" customWidth="1"/>
    <col min="15355" max="15355" width="11.7109375" customWidth="1"/>
    <col min="15356" max="15357" width="0" hidden="1" customWidth="1"/>
    <col min="15358" max="15358" width="11.7109375" customWidth="1"/>
    <col min="15359" max="15359" width="17.42578125" customWidth="1"/>
    <col min="15360" max="15361" width="3.7109375" customWidth="1"/>
    <col min="15362" max="15362" width="23.5703125" customWidth="1"/>
    <col min="15363" max="15363" width="10.7109375" customWidth="1"/>
    <col min="15364" max="15364" width="0.5703125" customWidth="1"/>
    <col min="15365" max="15365" width="3.7109375" customWidth="1"/>
    <col min="15366" max="15366" width="23.5703125" customWidth="1"/>
    <col min="15367" max="15367" width="10.7109375" customWidth="1"/>
    <col min="15368" max="15368" width="17" customWidth="1"/>
    <col min="15369" max="15369" width="11.28515625" bestFit="1" customWidth="1"/>
    <col min="15609" max="15609" width="10.140625" customWidth="1"/>
    <col min="15610" max="15610" width="21.7109375" customWidth="1"/>
    <col min="15611" max="15611" width="11.7109375" customWidth="1"/>
    <col min="15612" max="15613" width="0" hidden="1" customWidth="1"/>
    <col min="15614" max="15614" width="11.7109375" customWidth="1"/>
    <col min="15615" max="15615" width="17.42578125" customWidth="1"/>
    <col min="15616" max="15617" width="3.7109375" customWidth="1"/>
    <col min="15618" max="15618" width="23.5703125" customWidth="1"/>
    <col min="15619" max="15619" width="10.7109375" customWidth="1"/>
    <col min="15620" max="15620" width="0.5703125" customWidth="1"/>
    <col min="15621" max="15621" width="3.7109375" customWidth="1"/>
    <col min="15622" max="15622" width="23.5703125" customWidth="1"/>
    <col min="15623" max="15623" width="10.7109375" customWidth="1"/>
    <col min="15624" max="15624" width="17" customWidth="1"/>
    <col min="15625" max="15625" width="11.28515625" bestFit="1" customWidth="1"/>
    <col min="15865" max="15865" width="10.140625" customWidth="1"/>
    <col min="15866" max="15866" width="21.7109375" customWidth="1"/>
    <col min="15867" max="15867" width="11.7109375" customWidth="1"/>
    <col min="15868" max="15869" width="0" hidden="1" customWidth="1"/>
    <col min="15870" max="15870" width="11.7109375" customWidth="1"/>
    <col min="15871" max="15871" width="17.42578125" customWidth="1"/>
    <col min="15872" max="15873" width="3.7109375" customWidth="1"/>
    <col min="15874" max="15874" width="23.5703125" customWidth="1"/>
    <col min="15875" max="15875" width="10.7109375" customWidth="1"/>
    <col min="15876" max="15876" width="0.5703125" customWidth="1"/>
    <col min="15877" max="15877" width="3.7109375" customWidth="1"/>
    <col min="15878" max="15878" width="23.5703125" customWidth="1"/>
    <col min="15879" max="15879" width="10.7109375" customWidth="1"/>
    <col min="15880" max="15880" width="17" customWidth="1"/>
    <col min="15881" max="15881" width="11.28515625" bestFit="1" customWidth="1"/>
    <col min="16121" max="16121" width="10.140625" customWidth="1"/>
    <col min="16122" max="16122" width="21.7109375" customWidth="1"/>
    <col min="16123" max="16123" width="11.7109375" customWidth="1"/>
    <col min="16124" max="16125" width="0" hidden="1" customWidth="1"/>
    <col min="16126" max="16126" width="11.7109375" customWidth="1"/>
    <col min="16127" max="16127" width="17.42578125" customWidth="1"/>
    <col min="16128" max="16129" width="3.7109375" customWidth="1"/>
    <col min="16130" max="16130" width="23.5703125" customWidth="1"/>
    <col min="16131" max="16131" width="10.7109375" customWidth="1"/>
    <col min="16132" max="16132" width="0.5703125" customWidth="1"/>
    <col min="16133" max="16133" width="3.7109375" customWidth="1"/>
    <col min="16134" max="16134" width="23.5703125" customWidth="1"/>
    <col min="16135" max="16135" width="10.7109375" customWidth="1"/>
    <col min="16136" max="16136" width="17" customWidth="1"/>
    <col min="16137" max="16137" width="11.28515625" bestFit="1" customWidth="1"/>
  </cols>
  <sheetData>
    <row r="1" spans="1:27" ht="15" customHeight="1" x14ac:dyDescent="0.2">
      <c r="A1" s="163" t="s">
        <v>283</v>
      </c>
      <c r="B1" s="163"/>
      <c r="C1" s="163"/>
      <c r="D1" s="163"/>
      <c r="E1" s="163"/>
      <c r="F1" s="163"/>
      <c r="G1" s="163"/>
      <c r="H1" s="6"/>
      <c r="I1" s="5"/>
      <c r="J1" s="5"/>
      <c r="K1" s="5"/>
      <c r="L1" s="6"/>
      <c r="M1" s="25"/>
      <c r="N1" s="164"/>
      <c r="O1" s="164"/>
      <c r="P1" s="164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</row>
    <row r="2" spans="1:27" ht="15" customHeight="1" x14ac:dyDescent="0.2">
      <c r="A2" s="166" t="s">
        <v>284</v>
      </c>
      <c r="B2" s="166"/>
      <c r="C2" s="166"/>
      <c r="D2" s="166"/>
      <c r="E2" s="166"/>
      <c r="F2" s="166"/>
      <c r="G2" s="166"/>
      <c r="H2" s="6"/>
      <c r="I2" s="5"/>
      <c r="J2" s="5"/>
      <c r="K2" s="5"/>
      <c r="L2" s="6"/>
      <c r="M2" s="25"/>
      <c r="N2" s="164"/>
      <c r="O2" s="164"/>
      <c r="P2" s="164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3" spans="1:27" ht="15" customHeight="1" x14ac:dyDescent="0.2">
      <c r="A3" s="167" t="s">
        <v>285</v>
      </c>
      <c r="B3" s="167"/>
      <c r="C3" s="167"/>
      <c r="D3" s="167"/>
      <c r="E3" s="167"/>
      <c r="F3" s="167"/>
      <c r="G3" s="167"/>
      <c r="H3" s="6"/>
      <c r="I3" s="5"/>
      <c r="J3" s="5"/>
      <c r="K3" s="5"/>
      <c r="L3" s="6"/>
      <c r="M3" s="25"/>
      <c r="N3" s="164"/>
      <c r="O3" s="164"/>
      <c r="P3" s="164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</row>
    <row r="4" spans="1:27" ht="15" customHeight="1" thickBot="1" x14ac:dyDescent="0.25">
      <c r="A4" s="149" t="s">
        <v>286</v>
      </c>
      <c r="B4" s="167"/>
      <c r="C4" s="167"/>
      <c r="D4" s="167"/>
      <c r="E4" s="167"/>
      <c r="F4" s="167"/>
      <c r="G4" s="167"/>
      <c r="H4" s="6"/>
      <c r="I4" s="5"/>
      <c r="J4" s="5"/>
      <c r="K4" s="5"/>
      <c r="L4" s="6"/>
      <c r="M4" s="25"/>
      <c r="N4" s="164"/>
      <c r="O4" s="164"/>
      <c r="P4" s="164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</row>
    <row r="5" spans="1:27" ht="12" customHeight="1" x14ac:dyDescent="0.2">
      <c r="A5" s="168" t="s">
        <v>287</v>
      </c>
      <c r="B5" s="169" t="s">
        <v>288</v>
      </c>
      <c r="C5" s="170" t="s">
        <v>289</v>
      </c>
      <c r="D5" s="171"/>
      <c r="E5" s="171"/>
      <c r="F5" s="172"/>
      <c r="G5" s="173" t="s">
        <v>290</v>
      </c>
      <c r="H5" s="6"/>
      <c r="I5" s="5"/>
      <c r="J5" s="5"/>
      <c r="K5" s="5"/>
      <c r="L5" s="6"/>
      <c r="M5" s="6"/>
      <c r="N5" s="164"/>
      <c r="O5" s="164"/>
      <c r="P5" s="164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</row>
    <row r="6" spans="1:27" ht="12" customHeight="1" thickBot="1" x14ac:dyDescent="0.25">
      <c r="A6" s="174"/>
      <c r="B6" s="175"/>
      <c r="C6" s="176" t="s">
        <v>291</v>
      </c>
      <c r="D6" s="177"/>
      <c r="E6" s="177"/>
      <c r="F6" s="178" t="s">
        <v>292</v>
      </c>
      <c r="G6" s="179"/>
      <c r="H6" s="6"/>
      <c r="I6" s="5"/>
      <c r="J6" s="5"/>
      <c r="K6" s="5"/>
      <c r="L6" s="6"/>
      <c r="M6" s="6"/>
      <c r="N6" s="164"/>
      <c r="O6" s="164"/>
      <c r="P6" s="164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</row>
    <row r="7" spans="1:27" ht="12" customHeight="1" x14ac:dyDescent="0.2">
      <c r="A7" s="180" t="s">
        <v>293</v>
      </c>
      <c r="B7" s="181" t="s">
        <v>290</v>
      </c>
      <c r="C7" s="182">
        <v>0</v>
      </c>
      <c r="D7" s="183">
        <v>0</v>
      </c>
      <c r="E7" s="184">
        <v>609185914</v>
      </c>
      <c r="F7" s="185">
        <v>0</v>
      </c>
      <c r="G7" s="186">
        <v>359124181</v>
      </c>
      <c r="H7" s="6"/>
      <c r="I7" s="5"/>
      <c r="J7" s="5"/>
      <c r="K7" s="5"/>
      <c r="L7" s="6"/>
      <c r="M7" s="6"/>
      <c r="N7" s="164"/>
      <c r="O7" s="164"/>
      <c r="P7" s="164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</row>
    <row r="8" spans="1:27" ht="15" customHeight="1" x14ac:dyDescent="0.2">
      <c r="A8" s="187"/>
      <c r="B8" s="181"/>
      <c r="C8" s="188"/>
      <c r="D8" s="183"/>
      <c r="E8" s="189" t="s">
        <v>294</v>
      </c>
      <c r="F8" s="190">
        <v>0</v>
      </c>
      <c r="G8" s="189" t="s">
        <v>294</v>
      </c>
      <c r="H8" s="6"/>
      <c r="I8" s="5"/>
      <c r="J8" s="5"/>
      <c r="K8" s="5"/>
      <c r="L8" s="6"/>
      <c r="M8" s="6"/>
      <c r="N8" s="164"/>
      <c r="O8" s="164"/>
      <c r="P8" s="164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</row>
    <row r="9" spans="1:27" ht="15" customHeight="1" x14ac:dyDescent="0.2">
      <c r="A9" s="187"/>
      <c r="B9" s="181"/>
      <c r="C9" s="188"/>
      <c r="D9" s="183"/>
      <c r="E9" s="189" t="s">
        <v>295</v>
      </c>
      <c r="F9" s="190"/>
      <c r="G9" s="189" t="s">
        <v>295</v>
      </c>
      <c r="H9" s="6"/>
      <c r="I9" s="5"/>
      <c r="J9" s="5"/>
      <c r="K9" s="5"/>
      <c r="L9" s="6"/>
      <c r="M9" s="6"/>
      <c r="N9" s="164"/>
      <c r="O9" s="164"/>
      <c r="P9" s="164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</row>
    <row r="10" spans="1:27" ht="15" customHeight="1" x14ac:dyDescent="0.25">
      <c r="A10" s="191" t="s">
        <v>296</v>
      </c>
      <c r="B10" s="192" t="s">
        <v>297</v>
      </c>
      <c r="C10" s="193">
        <v>3290000</v>
      </c>
      <c r="D10" s="193"/>
      <c r="E10" s="193"/>
      <c r="F10" s="193">
        <v>0</v>
      </c>
      <c r="G10" s="189">
        <f>+G7+C10-F10</f>
        <v>362414181</v>
      </c>
      <c r="H10" s="6"/>
      <c r="I10" s="5"/>
      <c r="J10" s="5"/>
      <c r="K10" s="5"/>
      <c r="L10" s="6"/>
      <c r="M10" s="6"/>
      <c r="N10" s="164"/>
      <c r="O10" s="164"/>
      <c r="P10" s="164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</row>
    <row r="11" spans="1:27" ht="15" customHeight="1" x14ac:dyDescent="0.25">
      <c r="A11" s="187"/>
      <c r="B11" s="194" t="s">
        <v>298</v>
      </c>
      <c r="C11" s="193"/>
      <c r="D11" s="193"/>
      <c r="E11" s="193"/>
      <c r="F11" s="193"/>
      <c r="G11" s="189"/>
      <c r="H11" s="6"/>
      <c r="I11" s="5"/>
      <c r="J11" s="5"/>
      <c r="K11" s="5"/>
      <c r="L11" s="6"/>
      <c r="M11" s="6"/>
      <c r="N11" s="164"/>
      <c r="O11" s="164"/>
      <c r="P11" s="164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</row>
    <row r="12" spans="1:27" ht="15" customHeight="1" x14ac:dyDescent="0.25">
      <c r="A12" s="187" t="s">
        <v>299</v>
      </c>
      <c r="B12" s="194" t="s">
        <v>300</v>
      </c>
      <c r="C12" s="195">
        <v>0</v>
      </c>
      <c r="D12" s="193">
        <v>500000</v>
      </c>
      <c r="E12" s="196"/>
      <c r="F12" s="193">
        <v>500000</v>
      </c>
      <c r="G12" s="189">
        <f>+G10+C12-F12</f>
        <v>361914181</v>
      </c>
      <c r="H12" s="6"/>
      <c r="I12" s="5"/>
      <c r="J12" s="5"/>
      <c r="K12" s="5"/>
      <c r="L12" s="6"/>
      <c r="M12" s="6"/>
      <c r="N12" s="164"/>
      <c r="O12" s="164"/>
      <c r="P12" s="164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</row>
    <row r="13" spans="1:27" ht="15" customHeight="1" x14ac:dyDescent="0.25">
      <c r="A13" s="187" t="s">
        <v>299</v>
      </c>
      <c r="B13" s="194" t="s">
        <v>301</v>
      </c>
      <c r="C13" s="195">
        <v>0</v>
      </c>
      <c r="D13" s="193">
        <v>3000000</v>
      </c>
      <c r="E13" s="196"/>
      <c r="F13" s="193">
        <v>3000000</v>
      </c>
      <c r="G13" s="189">
        <f>+G12+C13-F13</f>
        <v>358914181</v>
      </c>
      <c r="H13" s="6"/>
      <c r="I13" s="5"/>
      <c r="J13" s="5"/>
      <c r="K13" s="5"/>
      <c r="L13" s="6"/>
      <c r="M13" s="6"/>
      <c r="N13" s="164"/>
      <c r="O13" s="164"/>
      <c r="P13" s="164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</row>
    <row r="14" spans="1:27" ht="15" customHeight="1" x14ac:dyDescent="0.2">
      <c r="A14" s="197" t="s">
        <v>302</v>
      </c>
      <c r="B14" s="181" t="s">
        <v>290</v>
      </c>
      <c r="C14" s="30">
        <v>0</v>
      </c>
      <c r="D14" s="30">
        <v>0</v>
      </c>
      <c r="E14" s="189" t="e">
        <f>#REF!</f>
        <v>#REF!</v>
      </c>
      <c r="F14" s="30">
        <v>0</v>
      </c>
      <c r="G14" s="189">
        <f>G13</f>
        <v>358914181</v>
      </c>
      <c r="H14" s="6"/>
      <c r="I14" s="5"/>
      <c r="J14" s="17"/>
      <c r="K14" s="5"/>
      <c r="L14" s="6"/>
      <c r="M14" s="6"/>
      <c r="N14" s="164"/>
      <c r="O14" s="164"/>
      <c r="P14" s="164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</row>
    <row r="15" spans="1:27" ht="15" customHeight="1" x14ac:dyDescent="0.2">
      <c r="A15" s="187"/>
      <c r="B15" s="181"/>
      <c r="C15" s="30"/>
      <c r="D15" s="198"/>
      <c r="E15" s="189" t="s">
        <v>294</v>
      </c>
      <c r="F15" s="188"/>
      <c r="G15" s="189" t="s">
        <v>294</v>
      </c>
      <c r="H15" s="6"/>
      <c r="I15" s="5"/>
      <c r="J15" s="17"/>
      <c r="K15" s="5"/>
      <c r="L15" s="6"/>
      <c r="M15" s="6"/>
      <c r="N15" s="164"/>
      <c r="O15" s="164"/>
      <c r="P15" s="164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</row>
    <row r="16" spans="1:27" ht="12" customHeight="1" thickBot="1" x14ac:dyDescent="0.25">
      <c r="A16" s="199"/>
      <c r="B16" s="200"/>
      <c r="C16" s="201"/>
      <c r="D16" s="202"/>
      <c r="E16" s="203" t="s">
        <v>295</v>
      </c>
      <c r="F16" s="204"/>
      <c r="G16" s="203" t="s">
        <v>295</v>
      </c>
      <c r="H16" s="6"/>
      <c r="I16" s="5"/>
      <c r="J16" s="5"/>
      <c r="K16" s="5"/>
      <c r="L16" s="6"/>
      <c r="M16" s="6"/>
      <c r="N16" s="164"/>
      <c r="O16" s="164"/>
      <c r="P16" s="164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</row>
    <row r="17" spans="1:27" ht="12" customHeight="1" x14ac:dyDescent="0.2">
      <c r="A17" s="205"/>
      <c r="B17" s="18"/>
      <c r="C17" s="6"/>
      <c r="D17" s="164"/>
      <c r="E17" s="206"/>
      <c r="F17" s="207"/>
      <c r="G17" s="206"/>
      <c r="H17" s="6"/>
      <c r="I17" s="5"/>
      <c r="J17" s="5"/>
      <c r="K17" s="5"/>
      <c r="L17" s="6"/>
      <c r="M17" s="6"/>
      <c r="N17" s="164"/>
      <c r="O17" s="164"/>
      <c r="P17" s="164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</row>
    <row r="18" spans="1:27" s="1" customFormat="1" ht="12" customHeight="1" x14ac:dyDescent="0.2">
      <c r="A18" s="7"/>
      <c r="B18" s="7"/>
      <c r="C18" s="7"/>
      <c r="D18" s="7"/>
      <c r="E18" s="7"/>
      <c r="F18" s="208" t="s">
        <v>303</v>
      </c>
      <c r="G18" s="208"/>
      <c r="H18" s="6"/>
      <c r="I18" s="5"/>
      <c r="J18" s="5"/>
      <c r="K18" s="5"/>
      <c r="L18" s="6"/>
      <c r="M18" s="23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</row>
    <row r="19" spans="1:27" s="1" customFormat="1" ht="12" customHeight="1" x14ac:dyDescent="0.2">
      <c r="A19" s="7"/>
      <c r="B19" s="7"/>
      <c r="C19" s="7"/>
      <c r="D19" s="7"/>
      <c r="E19" s="7"/>
      <c r="F19" s="209"/>
      <c r="G19" s="209"/>
      <c r="H19" s="6"/>
      <c r="I19" s="5"/>
      <c r="J19" s="5"/>
      <c r="K19" s="5"/>
      <c r="L19" s="6"/>
      <c r="M19" s="23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</row>
    <row r="20" spans="1:27" s="1" customFormat="1" ht="12" customHeight="1" x14ac:dyDescent="0.2">
      <c r="A20" s="7"/>
      <c r="B20" s="7"/>
      <c r="C20" s="7"/>
      <c r="D20" s="7"/>
      <c r="E20" s="7"/>
      <c r="F20" s="7"/>
      <c r="G20" s="7"/>
      <c r="H20" s="6"/>
      <c r="I20" s="5"/>
      <c r="J20" s="5"/>
      <c r="K20" s="5"/>
      <c r="L20" s="6"/>
      <c r="M20" s="210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</row>
    <row r="21" spans="1:27" s="1" customFormat="1" ht="12" customHeight="1" x14ac:dyDescent="0.2">
      <c r="A21" s="211"/>
      <c r="B21" s="41"/>
      <c r="C21" s="7"/>
      <c r="D21" s="7"/>
      <c r="E21" s="7"/>
      <c r="F21" s="212" t="s">
        <v>304</v>
      </c>
      <c r="G21" s="212"/>
      <c r="H21" s="6"/>
      <c r="I21" s="5"/>
      <c r="J21" s="5"/>
      <c r="K21" s="5"/>
      <c r="L21" s="6"/>
      <c r="M21" s="210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</row>
    <row r="22" spans="1:27" ht="11.1" customHeight="1" x14ac:dyDescent="0.2">
      <c r="A22" s="17"/>
      <c r="B22" s="7"/>
      <c r="C22" s="7"/>
      <c r="D22" s="7"/>
      <c r="E22" s="7"/>
      <c r="F22" s="7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1.1" customHeight="1" x14ac:dyDescent="0.2">
      <c r="A23" s="17"/>
      <c r="B23" s="7"/>
      <c r="C23" s="7"/>
      <c r="D23" s="7"/>
      <c r="E23" s="7"/>
      <c r="F23" s="7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1.1" customHeight="1" x14ac:dyDescent="0.2">
      <c r="A24" s="17"/>
      <c r="B24" s="7"/>
      <c r="C24" s="7"/>
      <c r="D24" s="7"/>
      <c r="E24" s="7"/>
      <c r="F24" s="7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1.1" customHeight="1" x14ac:dyDescent="0.2">
      <c r="A25" s="17"/>
      <c r="B25" s="41"/>
      <c r="C25" s="7"/>
      <c r="D25" s="7"/>
      <c r="E25" s="7"/>
      <c r="F25" s="7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1.1" customHeight="1" x14ac:dyDescent="0.2">
      <c r="A26" s="17"/>
      <c r="B26" s="213"/>
      <c r="C26" s="19"/>
      <c r="D26" s="7"/>
      <c r="E26" s="7"/>
      <c r="F26" s="7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1.1" customHeight="1" x14ac:dyDescent="0.2">
      <c r="A27" s="21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1.1" customHeight="1" x14ac:dyDescent="0.2">
      <c r="A28" s="2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1.1" customHeight="1" x14ac:dyDescent="0.2">
      <c r="A29" s="2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1.1" customHeight="1" x14ac:dyDescent="0.2">
      <c r="A30" s="21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1.1" customHeight="1" x14ac:dyDescent="0.2">
      <c r="A31" s="21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1.1" customHeight="1" x14ac:dyDescent="0.2">
      <c r="A32" s="2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1.1" customHeight="1" x14ac:dyDescent="0.2">
      <c r="A33" s="2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1.1" customHeight="1" x14ac:dyDescent="0.2">
      <c r="A34" s="21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1.1" customHeight="1" x14ac:dyDescent="0.2">
      <c r="A35" s="21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1.1" customHeight="1" x14ac:dyDescent="0.2">
      <c r="A36" s="2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1.1" customHeight="1" x14ac:dyDescent="0.2">
      <c r="A37" s="2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1.1" customHeight="1" x14ac:dyDescent="0.2">
      <c r="A38" s="21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1.1" customHeight="1" x14ac:dyDescent="0.2">
      <c r="A39" s="2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1.1" customHeight="1" x14ac:dyDescent="0.2">
      <c r="A40" s="2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1.1" customHeight="1" x14ac:dyDescent="0.2">
      <c r="A41" s="2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1.1" customHeight="1" x14ac:dyDescent="0.2">
      <c r="A42" s="21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1.1" customHeight="1" x14ac:dyDescent="0.2">
      <c r="A43" s="21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1.1" customHeight="1" x14ac:dyDescent="0.2">
      <c r="A44" s="21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1.1" customHeight="1" x14ac:dyDescent="0.2">
      <c r="A45" s="21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1.1" customHeight="1" x14ac:dyDescent="0.2">
      <c r="A46" s="21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1.1" customHeight="1" x14ac:dyDescent="0.2">
      <c r="A47" s="21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1.1" customHeight="1" x14ac:dyDescent="0.2">
      <c r="A48" s="2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1.1" customHeight="1" x14ac:dyDescent="0.2">
      <c r="A49" s="2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1.1" customHeight="1" x14ac:dyDescent="0.2">
      <c r="A50" s="21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1.1" customHeight="1" x14ac:dyDescent="0.2">
      <c r="A51" s="21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1.1" customHeight="1" x14ac:dyDescent="0.2">
      <c r="A52" s="2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1.1" customHeight="1" x14ac:dyDescent="0.2">
      <c r="A53" s="21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1.1" customHeight="1" x14ac:dyDescent="0.2">
      <c r="A54" s="21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1.1" customHeight="1" x14ac:dyDescent="0.2">
      <c r="A55" s="21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1.1" customHeight="1" x14ac:dyDescent="0.2">
      <c r="A56" s="21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1.1" customHeight="1" x14ac:dyDescent="0.2">
      <c r="A57" s="21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1.1" customHeight="1" x14ac:dyDescent="0.2">
      <c r="A58" s="2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1.1" customHeight="1" x14ac:dyDescent="0.2">
      <c r="A59" s="2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1.1" customHeight="1" x14ac:dyDescent="0.2">
      <c r="A60" s="2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1.1" customHeight="1" x14ac:dyDescent="0.2">
      <c r="A61" s="21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1.1" customHeight="1" x14ac:dyDescent="0.2">
      <c r="A62" s="2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1.1" customHeight="1" x14ac:dyDescent="0.2">
      <c r="A63" s="2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1.1" customHeight="1" x14ac:dyDescent="0.2">
      <c r="A64" s="2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1.1" customHeight="1" x14ac:dyDescent="0.2">
      <c r="A65" s="21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1.1" customHeight="1" x14ac:dyDescent="0.2">
      <c r="A66" s="21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1.1" customHeight="1" x14ac:dyDescent="0.2">
      <c r="A67" s="2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1.1" customHeight="1" x14ac:dyDescent="0.2">
      <c r="A68" s="21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1.1" customHeight="1" x14ac:dyDescent="0.2">
      <c r="A69" s="21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1.1" customHeight="1" x14ac:dyDescent="0.2">
      <c r="A70" s="21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1.1" customHeight="1" x14ac:dyDescent="0.2">
      <c r="A71" s="21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1.1" customHeight="1" x14ac:dyDescent="0.2">
      <c r="A72" s="2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1.1" customHeight="1" x14ac:dyDescent="0.2">
      <c r="A73" s="2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1.1" customHeight="1" x14ac:dyDescent="0.2">
      <c r="A74" s="2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1.1" customHeight="1" x14ac:dyDescent="0.2">
      <c r="A75" s="2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1.1" customHeight="1" x14ac:dyDescent="0.2">
      <c r="A76" s="2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1.1" customHeight="1" x14ac:dyDescent="0.2">
      <c r="A77" s="2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1.1" customHeight="1" x14ac:dyDescent="0.2">
      <c r="A78" s="2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1.1" customHeight="1" x14ac:dyDescent="0.2">
      <c r="A79" s="2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1.1" customHeight="1" x14ac:dyDescent="0.2">
      <c r="A80" s="2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1.1" customHeight="1" x14ac:dyDescent="0.2">
      <c r="A81" s="2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1.1" customHeight="1" x14ac:dyDescent="0.2">
      <c r="A82" s="2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1.1" customHeight="1" x14ac:dyDescent="0.2">
      <c r="A83" s="2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1.1" customHeight="1" x14ac:dyDescent="0.2">
      <c r="A84" s="2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1.1" customHeight="1" x14ac:dyDescent="0.2">
      <c r="A85" s="2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1.1" customHeight="1" x14ac:dyDescent="0.2">
      <c r="A86" s="2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1.1" customHeight="1" x14ac:dyDescent="0.2">
      <c r="A87" s="2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1.1" customHeight="1" x14ac:dyDescent="0.2">
      <c r="A88" s="2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1.1" customHeight="1" x14ac:dyDescent="0.2">
      <c r="A89" s="2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1.1" customHeight="1" x14ac:dyDescent="0.2">
      <c r="A90" s="2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1.1" customHeight="1" x14ac:dyDescent="0.2">
      <c r="A91" s="2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1.1" customHeight="1" x14ac:dyDescent="0.2">
      <c r="A92" s="2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1.1" customHeight="1" x14ac:dyDescent="0.2">
      <c r="A93" s="2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1.1" customHeight="1" x14ac:dyDescent="0.2">
      <c r="A94" s="2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1.1" customHeight="1" x14ac:dyDescent="0.2">
      <c r="A95" s="2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1.1" customHeight="1" x14ac:dyDescent="0.2">
      <c r="A96" s="2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1.1" customHeight="1" x14ac:dyDescent="0.2">
      <c r="A97" s="2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1.1" customHeight="1" x14ac:dyDescent="0.2">
      <c r="A98" s="2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1.1" customHeight="1" x14ac:dyDescent="0.2">
      <c r="A99" s="2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1.1" customHeight="1" x14ac:dyDescent="0.2">
      <c r="A100" s="2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1.1" customHeight="1" x14ac:dyDescent="0.2">
      <c r="A101" s="2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1.1" customHeight="1" x14ac:dyDescent="0.2">
      <c r="A102" s="2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1.1" customHeight="1" x14ac:dyDescent="0.2">
      <c r="A103" s="2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1.1" customHeight="1" x14ac:dyDescent="0.2">
      <c r="A104" s="2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1.1" customHeight="1" x14ac:dyDescent="0.2">
      <c r="A105" s="2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1.1" customHeight="1" x14ac:dyDescent="0.2">
      <c r="A106" s="2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2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2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2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2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2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">
      <c r="A112" s="2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2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2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2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2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2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2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2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2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2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2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">
      <c r="A123" s="2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">
      <c r="A124" s="2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">
      <c r="A125" s="2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">
      <c r="A126" s="2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">
      <c r="A127" s="2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">
      <c r="A128" s="2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">
      <c r="A129" s="2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">
      <c r="A130" s="2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">
      <c r="A131" s="2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">
      <c r="A132" s="2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">
      <c r="A133" s="2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">
      <c r="A134" s="2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">
      <c r="A135" s="2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">
      <c r="A136" s="2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">
      <c r="A137" s="2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">
      <c r="A138" s="2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">
      <c r="A139" s="2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">
      <c r="A140" s="2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">
      <c r="A141" s="2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">
      <c r="A142" s="2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">
      <c r="A143" s="2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2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">
      <c r="A145" s="2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">
      <c r="A146" s="2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">
      <c r="A147" s="2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2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">
      <c r="A149" s="2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">
      <c r="A150" s="2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">
      <c r="A151" s="2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">
      <c r="A152" s="2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">
      <c r="A153" s="2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">
      <c r="A154" s="2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">
      <c r="A155" s="2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">
      <c r="A156" s="2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">
      <c r="A157" s="2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">
      <c r="A158" s="2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">
      <c r="A159" s="2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">
      <c r="A160" s="2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">
      <c r="A161" s="2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">
      <c r="A162" s="2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">
      <c r="A163" s="2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">
      <c r="A164" s="2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">
      <c r="A165" s="2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">
      <c r="A166" s="2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">
      <c r="A167" s="2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">
      <c r="A168" s="2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">
      <c r="A169" s="2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">
      <c r="A170" s="2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">
      <c r="A171" s="2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">
      <c r="A172" s="2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">
      <c r="A173" s="2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">
      <c r="A174" s="2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">
      <c r="A175" s="2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">
      <c r="A176" s="2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">
      <c r="A177" s="2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">
      <c r="A178" s="2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">
      <c r="A179" s="2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">
      <c r="A180" s="2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">
      <c r="A181" s="2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">
      <c r="A182" s="2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">
      <c r="A183" s="2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">
      <c r="A184" s="2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">
      <c r="A185" s="2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">
      <c r="A186" s="2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">
      <c r="A187" s="2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">
      <c r="A188" s="2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">
      <c r="A189" s="2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">
      <c r="A190" s="2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">
      <c r="A191" s="2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">
      <c r="A192" s="2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">
      <c r="A193" s="2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">
      <c r="A194" s="2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">
      <c r="A195" s="2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">
      <c r="A196" s="2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">
      <c r="A197" s="2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">
      <c r="A198" s="2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">
      <c r="A199" s="2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">
      <c r="A200" s="2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">
      <c r="A201" s="2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">
      <c r="A202" s="2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">
      <c r="A203" s="2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">
      <c r="A204" s="2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">
      <c r="A205" s="2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">
      <c r="A206" s="2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">
      <c r="A207" s="2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">
      <c r="A208" s="2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">
      <c r="A209" s="2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">
      <c r="A210" s="2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">
      <c r="A211" s="2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">
      <c r="A212" s="2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">
      <c r="A213" s="2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">
      <c r="A214" s="2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">
      <c r="A215" s="2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">
      <c r="A216" s="2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">
      <c r="A217" s="2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">
      <c r="A218" s="2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">
      <c r="A219" s="2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">
      <c r="A220" s="2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">
      <c r="A221" s="2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">
      <c r="A222" s="2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">
      <c r="A223" s="2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">
      <c r="A224" s="2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">
      <c r="A225" s="2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">
      <c r="A226" s="2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">
      <c r="A227" s="2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">
      <c r="A228" s="2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">
      <c r="A229" s="2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">
      <c r="A230" s="2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">
      <c r="A231" s="2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">
      <c r="A232" s="2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">
      <c r="A233" s="2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">
      <c r="A234" s="2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">
      <c r="A235" s="2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">
      <c r="A236" s="2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">
      <c r="A237" s="2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">
      <c r="A238" s="2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">
      <c r="A239" s="2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">
      <c r="A240" s="2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">
      <c r="A241" s="2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">
      <c r="A242" s="2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">
      <c r="A243" s="2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">
      <c r="A244" s="2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">
      <c r="A245" s="2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">
      <c r="A246" s="2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">
      <c r="A247" s="2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">
      <c r="A248" s="2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">
      <c r="A249" s="2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">
      <c r="A250" s="2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">
      <c r="A251" s="2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">
      <c r="A252" s="2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">
      <c r="A253" s="2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">
      <c r="A254" s="2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">
      <c r="A255" s="2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">
      <c r="A256" s="2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">
      <c r="A257" s="2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">
      <c r="A258" s="2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">
      <c r="A259" s="2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">
      <c r="A260" s="2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">
      <c r="A261" s="2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">
      <c r="A262" s="2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">
      <c r="A263" s="2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">
      <c r="A264" s="2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">
      <c r="A265" s="2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">
      <c r="A266" s="2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">
      <c r="A267" s="2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">
      <c r="A268" s="2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">
      <c r="A269" s="2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">
      <c r="A270" s="2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">
      <c r="A271" s="2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">
      <c r="A272" s="2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">
      <c r="A273" s="2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">
      <c r="A274" s="2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">
      <c r="A275" s="2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">
      <c r="A276" s="2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">
      <c r="A277" s="2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">
      <c r="A278" s="2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">
      <c r="A279" s="2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">
      <c r="A280" s="2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">
      <c r="A281" s="2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">
      <c r="A282" s="2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">
      <c r="A283" s="2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">
      <c r="A284" s="21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">
      <c r="A285" s="21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">
      <c r="A286" s="21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">
      <c r="A287" s="21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">
      <c r="A288" s="21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">
      <c r="A289" s="21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">
      <c r="A290" s="21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">
      <c r="A291" s="21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">
      <c r="A292" s="21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">
      <c r="A293" s="21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">
      <c r="A294" s="21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">
      <c r="A295" s="21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">
      <c r="A296" s="21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">
      <c r="A297" s="21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">
      <c r="A298" s="21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">
      <c r="A299" s="21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">
      <c r="A300" s="21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">
      <c r="A301" s="21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">
      <c r="A302" s="21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">
      <c r="A303" s="21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">
      <c r="A304" s="21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">
      <c r="A305" s="21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">
      <c r="A306" s="21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">
      <c r="A307" s="21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">
      <c r="A308" s="21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">
      <c r="A309" s="21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">
      <c r="A310" s="21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">
      <c r="A311" s="21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">
      <c r="A312" s="21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">
      <c r="A313" s="21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">
      <c r="A314" s="21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">
      <c r="A315" s="21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">
      <c r="A316" s="21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">
      <c r="A317" s="21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">
      <c r="A318" s="21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">
      <c r="A319" s="21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">
      <c r="A320" s="21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">
      <c r="A321" s="21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">
      <c r="A322" s="21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">
      <c r="A323" s="21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">
      <c r="A324" s="21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">
      <c r="A325" s="21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">
      <c r="A326" s="21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">
      <c r="A327" s="21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">
      <c r="A328" s="21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">
      <c r="A329" s="21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">
      <c r="A330" s="21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">
      <c r="A331" s="21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">
      <c r="A332" s="21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">
      <c r="A333" s="21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">
      <c r="A334" s="21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">
      <c r="A335" s="21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">
      <c r="A336" s="21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">
      <c r="A337" s="21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">
      <c r="A338" s="21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">
      <c r="A339" s="21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">
      <c r="A340" s="21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">
      <c r="A341" s="21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">
      <c r="A342" s="21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">
      <c r="A343" s="21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">
      <c r="A344" s="21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">
      <c r="A345" s="21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">
      <c r="A346" s="21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">
      <c r="A347" s="21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">
      <c r="A348" s="21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">
      <c r="A349" s="21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">
      <c r="A350" s="21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">
      <c r="A351" s="21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">
      <c r="A352" s="21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">
      <c r="A353" s="21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">
      <c r="A354" s="21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">
      <c r="A355" s="21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">
      <c r="A356" s="21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">
      <c r="A357" s="21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">
      <c r="A358" s="21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">
      <c r="A359" s="21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">
      <c r="A360" s="21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">
      <c r="A361" s="21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">
      <c r="A362" s="21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">
      <c r="A363" s="21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">
      <c r="A364" s="21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">
      <c r="A365" s="21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">
      <c r="A366" s="21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">
      <c r="A367" s="21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">
      <c r="A368" s="21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">
      <c r="A369" s="21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">
      <c r="A370" s="21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">
      <c r="A371" s="21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">
      <c r="A372" s="21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">
      <c r="A373" s="21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">
      <c r="A374" s="21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">
      <c r="A375" s="21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">
      <c r="A376" s="21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">
      <c r="A377" s="21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">
      <c r="A378" s="21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">
      <c r="A379" s="21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">
      <c r="A380" s="21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">
      <c r="A381" s="21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">
      <c r="A382" s="21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">
      <c r="A383" s="21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">
      <c r="A384" s="21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">
      <c r="A385" s="21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">
      <c r="A386" s="21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">
      <c r="A387" s="21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">
      <c r="A388" s="21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">
      <c r="A389" s="21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">
      <c r="A390" s="21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">
      <c r="A391" s="21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">
      <c r="A392" s="21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">
      <c r="A393" s="21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">
      <c r="A394" s="21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">
      <c r="A395" s="21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">
      <c r="A396" s="21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">
      <c r="A397" s="21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">
      <c r="A398" s="21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">
      <c r="A399" s="21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">
      <c r="A400" s="21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">
      <c r="A401" s="21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">
      <c r="A402" s="21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">
      <c r="A403" s="21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">
      <c r="A404" s="21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">
      <c r="A405" s="21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">
      <c r="A406" s="21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">
      <c r="A407" s="21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">
      <c r="A408" s="21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">
      <c r="A409" s="21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">
      <c r="A410" s="21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">
      <c r="A411" s="21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">
      <c r="A412" s="21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">
      <c r="A413" s="21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">
      <c r="A414" s="21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">
      <c r="A415" s="21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">
      <c r="A416" s="21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">
      <c r="A417" s="21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">
      <c r="A418" s="21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">
      <c r="A419" s="21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">
      <c r="A420" s="21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">
      <c r="A421" s="21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">
      <c r="A422" s="21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">
      <c r="A423" s="21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">
      <c r="A424" s="21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">
      <c r="A425" s="21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">
      <c r="A426" s="21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">
      <c r="A427" s="21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">
      <c r="A428" s="21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">
      <c r="A429" s="21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">
      <c r="A430" s="21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">
      <c r="A431" s="21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">
      <c r="A432" s="21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">
      <c r="A433" s="21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">
      <c r="A434" s="21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">
      <c r="A435" s="21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">
      <c r="A436" s="21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">
      <c r="A437" s="21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">
      <c r="A438" s="21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">
      <c r="A439" s="21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">
      <c r="A440" s="21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">
      <c r="A441" s="21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">
      <c r="A442" s="21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">
      <c r="A443" s="21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">
      <c r="A444" s="21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">
      <c r="A445" s="21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">
      <c r="A446" s="21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">
      <c r="A447" s="21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">
      <c r="A448" s="21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">
      <c r="A449" s="21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">
      <c r="A450" s="21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">
      <c r="A451" s="21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">
      <c r="A452" s="21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">
      <c r="A453" s="21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">
      <c r="A454" s="21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">
      <c r="A455" s="21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">
      <c r="A456" s="21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">
      <c r="A457" s="21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">
      <c r="A458" s="21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">
      <c r="A459" s="21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">
      <c r="A460" s="21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">
      <c r="A461" s="21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">
      <c r="A462" s="21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">
      <c r="A463" s="21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">
      <c r="A464" s="21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">
      <c r="A465" s="21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">
      <c r="A466" s="21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">
      <c r="A467" s="21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">
      <c r="A468" s="21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">
      <c r="A469" s="21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">
      <c r="A470" s="21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">
      <c r="A471" s="21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">
      <c r="A472" s="21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">
      <c r="A473" s="21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">
      <c r="A474" s="21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">
      <c r="A475" s="21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">
      <c r="A476" s="21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">
      <c r="A477" s="21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">
      <c r="A478" s="21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">
      <c r="A479" s="21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">
      <c r="A480" s="21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">
      <c r="A481" s="21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">
      <c r="A482" s="21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">
      <c r="A483" s="21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">
      <c r="A484" s="21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">
      <c r="A485" s="21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">
      <c r="A486" s="21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">
      <c r="A487" s="21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">
      <c r="A488" s="21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">
      <c r="A489" s="21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">
      <c r="A490" s="21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">
      <c r="A491" s="21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">
      <c r="A492" s="21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">
      <c r="A493" s="21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">
      <c r="A494" s="21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">
      <c r="A495" s="21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">
      <c r="A496" s="21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">
      <c r="A497" s="21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">
      <c r="A498" s="21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">
      <c r="A499" s="21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">
      <c r="A500" s="21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">
      <c r="A501" s="21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">
      <c r="A502" s="21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">
      <c r="A503" s="21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">
      <c r="A504" s="21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">
      <c r="A505" s="21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">
      <c r="A506" s="21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">
      <c r="A507" s="21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">
      <c r="A508" s="21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">
      <c r="A509" s="21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">
      <c r="A510" s="21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">
      <c r="A511" s="21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">
      <c r="A512" s="21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">
      <c r="A513" s="21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">
      <c r="A514" s="21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">
      <c r="A515" s="21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">
      <c r="A516" s="21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">
      <c r="A517" s="21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">
      <c r="A518" s="21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">
      <c r="A519" s="21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">
      <c r="A520" s="21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">
      <c r="A521" s="21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">
      <c r="A522" s="21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">
      <c r="A523" s="21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">
      <c r="A524" s="21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">
      <c r="A525" s="21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">
      <c r="A526" s="21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">
      <c r="A527" s="21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">
      <c r="A528" s="21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">
      <c r="A529" s="21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">
      <c r="A530" s="21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">
      <c r="A531" s="21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">
      <c r="A532" s="21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">
      <c r="A533" s="21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">
      <c r="A534" s="21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">
      <c r="A535" s="21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">
      <c r="A536" s="21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">
      <c r="A537" s="21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">
      <c r="A538" s="21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">
      <c r="A539" s="21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">
      <c r="A540" s="21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">
      <c r="A541" s="21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">
      <c r="A542" s="21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">
      <c r="A543" s="21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">
      <c r="A544" s="21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">
      <c r="A545" s="21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">
      <c r="A546" s="21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">
      <c r="A547" s="21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">
      <c r="A548" s="21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">
      <c r="A549" s="21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">
      <c r="A550" s="21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">
      <c r="A551" s="21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">
      <c r="A552" s="21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">
      <c r="A553" s="21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">
      <c r="A554" s="21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">
      <c r="A555" s="21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">
      <c r="A556" s="21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">
      <c r="A557" s="21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">
      <c r="A558" s="21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">
      <c r="A559" s="21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">
      <c r="A560" s="21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">
      <c r="A561" s="21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">
      <c r="A562" s="21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">
      <c r="A563" s="21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">
      <c r="A564" s="21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">
      <c r="A565" s="21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">
      <c r="A566" s="21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">
      <c r="A567" s="21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">
      <c r="A568" s="21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">
      <c r="A569" s="21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">
      <c r="A570" s="21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">
      <c r="A571" s="21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">
      <c r="A572" s="21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">
      <c r="A573" s="21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">
      <c r="A574" s="21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">
      <c r="A575" s="21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">
      <c r="A576" s="21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">
      <c r="A577" s="21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">
      <c r="A578" s="21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">
      <c r="A579" s="21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">
      <c r="A580" s="21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">
      <c r="A581" s="21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">
      <c r="A582" s="21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">
      <c r="A583" s="21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">
      <c r="A584" s="21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">
      <c r="A585" s="21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">
      <c r="A586" s="21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">
      <c r="A587" s="21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">
      <c r="A588" s="21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">
      <c r="A589" s="21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">
      <c r="A590" s="21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">
      <c r="A591" s="21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">
      <c r="A592" s="21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">
      <c r="A593" s="21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">
      <c r="A594" s="21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">
      <c r="A595" s="21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">
      <c r="A596" s="21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">
      <c r="A597" s="21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">
      <c r="A598" s="21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">
      <c r="A599" s="21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">
      <c r="A600" s="21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">
      <c r="A601" s="21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">
      <c r="A602" s="21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">
      <c r="A603" s="21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">
      <c r="A604" s="21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">
      <c r="A605" s="21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">
      <c r="A606" s="21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">
      <c r="A607" s="21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">
      <c r="A608" s="21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">
      <c r="A609" s="21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">
      <c r="A610" s="21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">
      <c r="A611" s="21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">
      <c r="A612" s="21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">
      <c r="A613" s="21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">
      <c r="A614" s="21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">
      <c r="A615" s="21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">
      <c r="A616" s="21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">
      <c r="A617" s="21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">
      <c r="A618" s="21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">
      <c r="A619" s="21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">
      <c r="A620" s="21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">
      <c r="A621" s="21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">
      <c r="A622" s="21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">
      <c r="A623" s="21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">
      <c r="A624" s="21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">
      <c r="A625" s="21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">
      <c r="A626" s="21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">
      <c r="A627" s="21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">
      <c r="A628" s="21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">
      <c r="A629" s="21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">
      <c r="A630" s="21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">
      <c r="A631" s="21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">
      <c r="A632" s="21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">
      <c r="A633" s="21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">
      <c r="A634" s="21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">
      <c r="A635" s="21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">
      <c r="A636" s="21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">
      <c r="A637" s="21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">
      <c r="A638" s="21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">
      <c r="A639" s="21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">
      <c r="A640" s="21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">
      <c r="A641" s="21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">
      <c r="A642" s="21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">
      <c r="A643" s="21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">
      <c r="A644" s="21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">
      <c r="A645" s="21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">
      <c r="A646" s="21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">
      <c r="A647" s="21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">
      <c r="A648" s="21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">
      <c r="A649" s="21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">
      <c r="A650" s="21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">
      <c r="A651" s="21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">
      <c r="A652" s="21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">
      <c r="A653" s="21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">
      <c r="A654" s="21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">
      <c r="A655" s="21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">
      <c r="A656" s="21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">
      <c r="A657" s="21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">
      <c r="A658" s="21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">
      <c r="A659" s="21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">
      <c r="A660" s="21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">
      <c r="A661" s="21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">
      <c r="A662" s="21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">
      <c r="A663" s="21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">
      <c r="A664" s="21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">
      <c r="A665" s="21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">
      <c r="A666" s="21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">
      <c r="A667" s="21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">
      <c r="A668" s="21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">
      <c r="A669" s="21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">
      <c r="A670" s="21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">
      <c r="A671" s="21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">
      <c r="A672" s="21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">
      <c r="A673" s="21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">
      <c r="A674" s="21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">
      <c r="A675" s="21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">
      <c r="A676" s="21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">
      <c r="A677" s="21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">
      <c r="A678" s="21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">
      <c r="A679" s="21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">
      <c r="A680" s="21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">
      <c r="A681" s="21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">
      <c r="A682" s="21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">
      <c r="A683" s="21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">
      <c r="A684" s="21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">
      <c r="A685" s="21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">
      <c r="A686" s="21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">
      <c r="A687" s="21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">
      <c r="A688" s="21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">
      <c r="A689" s="21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">
      <c r="A690" s="21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">
      <c r="A691" s="21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">
      <c r="A692" s="21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">
      <c r="A693" s="21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">
      <c r="A694" s="21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">
      <c r="A695" s="21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">
      <c r="A696" s="21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">
      <c r="A697" s="21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">
      <c r="A698" s="21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">
      <c r="A699" s="21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">
      <c r="A700" s="21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">
      <c r="A701" s="21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">
      <c r="A702" s="21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">
      <c r="A703" s="21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">
      <c r="A704" s="21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">
      <c r="A705" s="21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">
      <c r="A706" s="21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">
      <c r="A707" s="21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">
      <c r="A708" s="21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">
      <c r="A709" s="21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">
      <c r="A710" s="21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">
      <c r="A711" s="21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">
      <c r="A712" s="21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">
      <c r="A713" s="21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">
      <c r="A714" s="21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">
      <c r="A715" s="21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">
      <c r="A716" s="21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">
      <c r="A717" s="21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">
      <c r="A718" s="21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">
      <c r="A719" s="21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">
      <c r="A720" s="21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">
      <c r="A721" s="21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">
      <c r="A722" s="21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">
      <c r="A723" s="21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">
      <c r="A724" s="21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">
      <c r="A725" s="21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">
      <c r="A726" s="21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">
      <c r="A727" s="21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">
      <c r="A728" s="21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">
      <c r="A729" s="21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">
      <c r="A730" s="21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">
      <c r="A731" s="21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">
      <c r="A732" s="21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">
      <c r="A733" s="21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">
      <c r="A734" s="21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">
      <c r="A735" s="21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">
      <c r="A736" s="21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">
      <c r="A737" s="21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">
      <c r="A738" s="21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">
      <c r="A739" s="21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">
      <c r="A740" s="21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">
      <c r="A741" s="21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">
      <c r="A742" s="21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">
      <c r="A743" s="21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">
      <c r="A744" s="21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">
      <c r="A745" s="21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">
      <c r="A746" s="21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">
      <c r="A747" s="21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">
      <c r="A748" s="21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">
      <c r="A749" s="21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">
      <c r="A750" s="21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">
      <c r="A751" s="21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">
      <c r="A752" s="21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">
      <c r="A753" s="21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">
      <c r="A754" s="21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">
      <c r="A755" s="21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">
      <c r="A756" s="21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">
      <c r="A757" s="21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">
      <c r="A758" s="21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">
      <c r="A759" s="21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">
      <c r="A760" s="21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">
      <c r="A761" s="21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">
      <c r="A762" s="21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">
      <c r="A763" s="21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">
      <c r="A764" s="21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">
      <c r="A765" s="21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">
      <c r="A766" s="21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">
      <c r="A767" s="21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">
      <c r="A768" s="21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">
      <c r="A769" s="21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">
      <c r="A770" s="21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">
      <c r="A771" s="21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">
      <c r="A772" s="21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">
      <c r="A773" s="21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">
      <c r="A774" s="21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">
      <c r="A775" s="21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">
      <c r="A776" s="21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">
      <c r="A777" s="21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">
      <c r="A778" s="21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">
      <c r="A779" s="21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">
      <c r="A780" s="21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">
      <c r="A781" s="21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">
      <c r="A782" s="21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">
      <c r="A783" s="21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">
      <c r="A784" s="21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">
      <c r="A785" s="21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">
      <c r="A786" s="21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">
      <c r="A787" s="21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">
      <c r="A788" s="21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">
      <c r="A789" s="21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">
      <c r="A790" s="21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">
      <c r="A791" s="21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">
      <c r="A792" s="21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">
      <c r="A793" s="21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">
      <c r="A794" s="21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">
      <c r="A795" s="21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">
      <c r="A796" s="21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">
      <c r="A797" s="21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">
      <c r="A798" s="21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">
      <c r="A799" s="21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">
      <c r="A800" s="21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">
      <c r="A801" s="21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">
      <c r="A802" s="21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">
      <c r="A803" s="21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">
      <c r="A804" s="21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">
      <c r="A805" s="21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">
      <c r="A806" s="21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">
      <c r="A807" s="21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">
      <c r="A808" s="21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">
      <c r="A809" s="21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">
      <c r="A810" s="21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">
      <c r="A811" s="21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">
      <c r="A812" s="21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">
      <c r="A813" s="21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">
      <c r="A814" s="21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">
      <c r="A815" s="21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">
      <c r="A816" s="21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">
      <c r="A817" s="21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">
      <c r="A818" s="21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">
      <c r="A819" s="21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">
      <c r="A820" s="21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">
      <c r="A821" s="21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">
      <c r="A822" s="21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">
      <c r="A823" s="21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">
      <c r="A824" s="21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">
      <c r="A825" s="21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">
      <c r="A826" s="21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">
      <c r="A827" s="21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">
      <c r="A828" s="21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">
      <c r="A829" s="21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">
      <c r="A830" s="21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">
      <c r="A831" s="21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">
      <c r="A832" s="21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">
      <c r="A833" s="21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">
      <c r="A834" s="21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">
      <c r="A835" s="21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">
      <c r="A836" s="21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">
      <c r="A837" s="21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">
      <c r="A838" s="21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">
      <c r="A839" s="21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">
      <c r="A840" s="21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">
      <c r="A841" s="21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">
      <c r="A842" s="21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">
      <c r="A843" s="21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">
      <c r="A844" s="21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">
      <c r="A845" s="21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">
      <c r="A846" s="21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">
      <c r="A847" s="21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">
      <c r="A848" s="21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">
      <c r="A849" s="21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">
      <c r="A850" s="21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">
      <c r="A851" s="21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">
      <c r="A852" s="21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">
      <c r="A853" s="21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">
      <c r="A854" s="21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">
      <c r="A855" s="21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">
      <c r="A856" s="21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">
      <c r="A857" s="21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">
      <c r="A858" s="21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">
      <c r="A859" s="21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">
      <c r="A860" s="21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">
      <c r="A861" s="21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">
      <c r="A862" s="21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">
      <c r="A863" s="21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">
      <c r="A864" s="21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">
      <c r="A865" s="21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">
      <c r="A866" s="21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">
      <c r="A867" s="21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">
      <c r="A868" s="21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">
      <c r="A869" s="21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">
      <c r="A870" s="21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">
      <c r="A871" s="21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">
      <c r="A872" s="21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">
      <c r="A873" s="21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">
      <c r="A874" s="21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">
      <c r="A875" s="21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">
      <c r="A876" s="21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">
      <c r="A877" s="21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">
      <c r="A878" s="21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">
      <c r="A879" s="21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">
      <c r="A880" s="21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">
      <c r="A881" s="21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">
      <c r="A882" s="21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">
      <c r="A883" s="21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">
      <c r="A884" s="21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">
      <c r="A885" s="21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">
      <c r="A886" s="21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">
      <c r="A887" s="21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">
      <c r="A888" s="21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">
      <c r="A889" s="21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">
      <c r="A890" s="21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">
      <c r="A891" s="21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">
      <c r="A892" s="21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">
      <c r="A893" s="21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">
      <c r="A894" s="21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">
      <c r="A895" s="21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">
      <c r="A896" s="21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">
      <c r="A897" s="21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">
      <c r="A898" s="21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">
      <c r="A899" s="21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">
      <c r="A900" s="21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">
      <c r="A901" s="21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">
      <c r="A902" s="21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">
      <c r="A903" s="21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">
      <c r="A904" s="21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">
      <c r="A905" s="21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">
      <c r="A906" s="21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">
      <c r="A907" s="21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">
      <c r="A908" s="21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">
      <c r="A909" s="21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">
      <c r="A910" s="21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">
      <c r="A911" s="21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">
      <c r="A912" s="21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">
      <c r="A913" s="21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">
      <c r="A914" s="21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">
      <c r="A915" s="21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">
      <c r="A916" s="21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">
      <c r="A917" s="21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">
      <c r="A918" s="21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">
      <c r="A919" s="21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">
      <c r="A920" s="21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">
      <c r="A921" s="21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">
      <c r="A922" s="21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">
      <c r="A923" s="21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">
      <c r="A924" s="21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">
      <c r="A925" s="21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">
      <c r="A926" s="21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">
      <c r="A927" s="21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">
      <c r="A928" s="21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">
      <c r="A929" s="21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">
      <c r="A930" s="21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">
      <c r="A931" s="21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">
      <c r="A932" s="21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">
      <c r="A933" s="21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">
      <c r="A934" s="21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">
      <c r="A935" s="21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">
      <c r="A936" s="21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">
      <c r="A937" s="21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">
      <c r="A938" s="21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">
      <c r="A939" s="21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">
      <c r="A940" s="21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">
      <c r="A941" s="21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">
      <c r="A942" s="21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">
      <c r="A943" s="21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">
      <c r="A944" s="21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">
      <c r="A945" s="21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">
      <c r="A946" s="21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">
      <c r="A947" s="21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">
      <c r="A948" s="21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">
      <c r="A949" s="21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">
      <c r="A950" s="21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">
      <c r="A951" s="21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">
      <c r="A952" s="21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">
      <c r="A953" s="21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">
      <c r="A954" s="21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">
      <c r="A955" s="21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">
      <c r="A956" s="21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">
      <c r="A957" s="21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">
      <c r="A958" s="21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">
      <c r="A959" s="21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">
      <c r="A960" s="21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">
      <c r="A961" s="21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">
      <c r="A962" s="21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">
      <c r="A963" s="21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">
      <c r="A964" s="21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">
      <c r="A965" s="21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">
      <c r="A966" s="21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">
      <c r="A967" s="21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">
      <c r="A968" s="21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">
      <c r="A969" s="21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">
      <c r="A970" s="21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">
      <c r="A971" s="21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">
      <c r="A972" s="21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">
      <c r="A973" s="21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">
      <c r="A974" s="21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">
      <c r="A975" s="21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">
      <c r="A976" s="21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">
      <c r="A977" s="21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">
      <c r="A978" s="21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">
      <c r="A979" s="21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">
      <c r="A980" s="21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">
      <c r="A981" s="21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2">
      <c r="A982" s="21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2">
      <c r="A983" s="21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2">
      <c r="A984" s="21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2">
      <c r="A985" s="21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2">
      <c r="A986" s="21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2">
      <c r="A987" s="21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2">
      <c r="A988" s="21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2">
      <c r="A989" s="21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2">
      <c r="A990" s="21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2">
      <c r="A991" s="21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2">
      <c r="A992" s="21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2">
      <c r="A993" s="21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2">
      <c r="A994" s="21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2">
      <c r="A995" s="21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2">
      <c r="A996" s="21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2">
      <c r="A997" s="21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2">
      <c r="A998" s="214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2">
      <c r="A999" s="214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x14ac:dyDescent="0.2">
      <c r="A1000" s="214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x14ac:dyDescent="0.2">
      <c r="A1001" s="214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x14ac:dyDescent="0.2">
      <c r="A1002" s="214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x14ac:dyDescent="0.2">
      <c r="A1003" s="214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x14ac:dyDescent="0.2">
      <c r="A1004" s="214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x14ac:dyDescent="0.2">
      <c r="A1005" s="214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x14ac:dyDescent="0.2">
      <c r="A1006" s="214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x14ac:dyDescent="0.2">
      <c r="A1007" s="214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x14ac:dyDescent="0.2">
      <c r="A1008" s="214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x14ac:dyDescent="0.2">
      <c r="A1009" s="214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x14ac:dyDescent="0.2">
      <c r="A1010" s="214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x14ac:dyDescent="0.2">
      <c r="A1011" s="214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x14ac:dyDescent="0.2">
      <c r="A1012" s="214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x14ac:dyDescent="0.2">
      <c r="A1013" s="214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x14ac:dyDescent="0.2">
      <c r="A1014" s="214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x14ac:dyDescent="0.2">
      <c r="A1015" s="214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x14ac:dyDescent="0.2">
      <c r="A1016" s="214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x14ac:dyDescent="0.2">
      <c r="A1017" s="214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x14ac:dyDescent="0.2">
      <c r="A1018" s="214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x14ac:dyDescent="0.2">
      <c r="A1019" s="214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x14ac:dyDescent="0.2">
      <c r="A1020" s="214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x14ac:dyDescent="0.2">
      <c r="A1021" s="214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x14ac:dyDescent="0.2">
      <c r="A1022" s="214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x14ac:dyDescent="0.2">
      <c r="A1023" s="214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x14ac:dyDescent="0.2">
      <c r="A1024" s="214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x14ac:dyDescent="0.2">
      <c r="A1025" s="214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x14ac:dyDescent="0.2">
      <c r="A1026" s="214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x14ac:dyDescent="0.2">
      <c r="A1027" s="214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1:27" x14ac:dyDescent="0.2">
      <c r="A1028" s="214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1:27" x14ac:dyDescent="0.2">
      <c r="A1029" s="214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1:27" x14ac:dyDescent="0.2">
      <c r="A1030" s="214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1:27" x14ac:dyDescent="0.2">
      <c r="A1031" s="214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1:27" x14ac:dyDescent="0.2">
      <c r="A1032" s="214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1:27" x14ac:dyDescent="0.2">
      <c r="A1033" s="214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1:27" x14ac:dyDescent="0.2">
      <c r="A1034" s="214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1:27" x14ac:dyDescent="0.2">
      <c r="A1035" s="214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1:27" x14ac:dyDescent="0.2">
      <c r="A1036" s="214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1:27" x14ac:dyDescent="0.2">
      <c r="A1037" s="214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1:27" x14ac:dyDescent="0.2">
      <c r="A1038" s="214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1:27" x14ac:dyDescent="0.2">
      <c r="A1039" s="214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1:27" x14ac:dyDescent="0.2">
      <c r="A1040" s="214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1:27" x14ac:dyDescent="0.2">
      <c r="A1041" s="214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1:27" x14ac:dyDescent="0.2">
      <c r="A1042" s="214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1:27" x14ac:dyDescent="0.2">
      <c r="A1043" s="214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1:27" x14ac:dyDescent="0.2">
      <c r="A1044" s="214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1:27" x14ac:dyDescent="0.2">
      <c r="A1045" s="214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1:27" x14ac:dyDescent="0.2">
      <c r="A1046" s="214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1:27" x14ac:dyDescent="0.2">
      <c r="A1047" s="214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1:27" x14ac:dyDescent="0.2">
      <c r="A1048" s="214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1:27" x14ac:dyDescent="0.2">
      <c r="A1049" s="214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1:27" x14ac:dyDescent="0.2">
      <c r="A1050" s="214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1:27" x14ac:dyDescent="0.2">
      <c r="A1051" s="214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1:27" x14ac:dyDescent="0.2">
      <c r="A1052" s="214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  <row r="1053" spans="1:27" x14ac:dyDescent="0.2">
      <c r="A1053" s="214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</row>
    <row r="1054" spans="1:27" x14ac:dyDescent="0.2">
      <c r="A1054" s="214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</row>
    <row r="1055" spans="1:27" x14ac:dyDescent="0.2">
      <c r="A1055" s="214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</row>
    <row r="1056" spans="1:27" x14ac:dyDescent="0.2">
      <c r="A1056" s="214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</row>
    <row r="1057" spans="1:27" x14ac:dyDescent="0.2">
      <c r="A1057" s="214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</row>
    <row r="1058" spans="1:27" x14ac:dyDescent="0.2">
      <c r="A1058" s="214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</row>
    <row r="1059" spans="1:27" x14ac:dyDescent="0.2">
      <c r="A1059" s="214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</row>
    <row r="1060" spans="1:27" x14ac:dyDescent="0.2">
      <c r="A1060" s="214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</row>
    <row r="1061" spans="1:27" x14ac:dyDescent="0.2">
      <c r="A1061" s="214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</row>
    <row r="1062" spans="1:27" x14ac:dyDescent="0.2">
      <c r="A1062" s="214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</row>
    <row r="1063" spans="1:27" x14ac:dyDescent="0.2">
      <c r="A1063" s="214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</row>
    <row r="1064" spans="1:27" x14ac:dyDescent="0.2">
      <c r="A1064" s="214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</row>
    <row r="1065" spans="1:27" x14ac:dyDescent="0.2">
      <c r="A1065" s="214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</row>
    <row r="1066" spans="1:27" x14ac:dyDescent="0.2">
      <c r="A1066" s="214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</row>
    <row r="1067" spans="1:27" x14ac:dyDescent="0.2">
      <c r="A1067" s="214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</row>
    <row r="1068" spans="1:27" x14ac:dyDescent="0.2">
      <c r="A1068" s="214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</row>
    <row r="1069" spans="1:27" x14ac:dyDescent="0.2">
      <c r="A1069" s="214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</row>
    <row r="1070" spans="1:27" x14ac:dyDescent="0.2">
      <c r="A1070" s="214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</row>
    <row r="1071" spans="1:27" x14ac:dyDescent="0.2">
      <c r="A1071" s="214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</row>
    <row r="1072" spans="1:27" x14ac:dyDescent="0.2">
      <c r="A1072" s="214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</row>
    <row r="1073" spans="1:27" x14ac:dyDescent="0.2">
      <c r="A1073" s="214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</row>
    <row r="1074" spans="1:27" x14ac:dyDescent="0.2">
      <c r="A1074" s="214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</row>
    <row r="1075" spans="1:27" x14ac:dyDescent="0.2">
      <c r="A1075" s="214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</row>
    <row r="1076" spans="1:27" x14ac:dyDescent="0.2">
      <c r="A1076" s="214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</row>
    <row r="1077" spans="1:27" x14ac:dyDescent="0.2">
      <c r="A1077" s="214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</row>
    <row r="1078" spans="1:27" x14ac:dyDescent="0.2">
      <c r="A1078" s="214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</row>
    <row r="1079" spans="1:27" x14ac:dyDescent="0.2">
      <c r="A1079" s="214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</row>
    <row r="1080" spans="1:27" x14ac:dyDescent="0.2">
      <c r="A1080" s="214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</row>
    <row r="1081" spans="1:27" x14ac:dyDescent="0.2">
      <c r="A1081" s="214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</row>
    <row r="1082" spans="1:27" x14ac:dyDescent="0.2">
      <c r="A1082" s="214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</row>
    <row r="1083" spans="1:27" x14ac:dyDescent="0.2">
      <c r="A1083" s="214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</row>
    <row r="1084" spans="1:27" x14ac:dyDescent="0.2">
      <c r="A1084" s="214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</row>
    <row r="1085" spans="1:27" x14ac:dyDescent="0.2">
      <c r="A1085" s="214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</row>
    <row r="1086" spans="1:27" x14ac:dyDescent="0.2">
      <c r="A1086" s="214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</row>
    <row r="1087" spans="1:27" x14ac:dyDescent="0.2">
      <c r="A1087" s="214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</row>
    <row r="1088" spans="1:27" x14ac:dyDescent="0.2">
      <c r="A1088" s="214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</row>
    <row r="1089" spans="1:27" x14ac:dyDescent="0.2">
      <c r="A1089" s="214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</row>
    <row r="1090" spans="1:27" x14ac:dyDescent="0.2">
      <c r="A1090" s="214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</row>
    <row r="1091" spans="1:27" x14ac:dyDescent="0.2">
      <c r="A1091" s="214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</row>
  </sheetData>
  <mergeCells count="10">
    <mergeCell ref="F18:G18"/>
    <mergeCell ref="F21:G21"/>
    <mergeCell ref="A1:G1"/>
    <mergeCell ref="A2:G2"/>
    <mergeCell ref="A3:G3"/>
    <mergeCell ref="A4:G4"/>
    <mergeCell ref="A5:A6"/>
    <mergeCell ref="B5:B6"/>
    <mergeCell ref="C5:F5"/>
    <mergeCell ref="G5:G6"/>
  </mergeCells>
  <pageMargins left="0.5" right="1.25" top="0.26" bottom="0.3" header="0.32" footer="0.51"/>
  <pageSetup paperSize="5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Baru</vt:lpstr>
      <vt:lpstr>Maret 16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2017-12-22T18:07:14Z</cp:lastPrinted>
  <dcterms:created xsi:type="dcterms:W3CDTF">2005-03-22T02:26:48Z</dcterms:created>
  <dcterms:modified xsi:type="dcterms:W3CDTF">2018-01-06T13:23:26Z</dcterms:modified>
</cp:coreProperties>
</file>