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 Document\Pa2 Boy\SEKSI PPK Majelis Jemaat GPM Silo\WEBSITE Jemaat GPM Silo 2018\Warta Jemaat 2018\bulan 11 nov\"/>
    </mc:Choice>
  </mc:AlternateContent>
  <bookViews>
    <workbookView xWindow="360" yWindow="720" windowWidth="11340" windowHeight="5370" tabRatio="604"/>
  </bookViews>
  <sheets>
    <sheet name="Baru" sheetId="26" r:id="rId1"/>
  </sheets>
  <calcPr calcId="152511"/>
</workbook>
</file>

<file path=xl/calcChain.xml><?xml version="1.0" encoding="utf-8"?>
<calcChain xmlns="http://schemas.openxmlformats.org/spreadsheetml/2006/main">
  <c r="C53" i="26" l="1"/>
  <c r="G5" i="26" s="1"/>
  <c r="G53" i="26" l="1"/>
  <c r="A111" i="26"/>
  <c r="C59" i="26" l="1"/>
  <c r="C107" i="26" s="1"/>
  <c r="G59" i="26" l="1"/>
  <c r="G107" i="26" l="1"/>
  <c r="C114" i="26" s="1"/>
  <c r="C160" i="26" s="1"/>
  <c r="G114" i="26" l="1"/>
  <c r="G160" i="26" s="1"/>
  <c r="C168" i="26" s="1"/>
  <c r="C214" i="26" l="1"/>
  <c r="G168" i="26" s="1"/>
  <c r="G214" i="26" l="1"/>
  <c r="G253" i="26" s="1"/>
  <c r="C268" i="26" l="1"/>
  <c r="G220" i="26" s="1"/>
  <c r="G252" i="26" s="1"/>
  <c r="G255" i="26" l="1"/>
</calcChain>
</file>

<file path=xl/sharedStrings.xml><?xml version="1.0" encoding="utf-8"?>
<sst xmlns="http://schemas.openxmlformats.org/spreadsheetml/2006/main" count="448" uniqueCount="344">
  <si>
    <t>NO.</t>
  </si>
  <si>
    <t>U R A I A N</t>
  </si>
  <si>
    <t>A.</t>
  </si>
  <si>
    <t>A.1</t>
  </si>
  <si>
    <t xml:space="preserve"> </t>
  </si>
  <si>
    <t>JUMLAH (Rp)</t>
  </si>
  <si>
    <t>SALDO / DIPINDAHKAN</t>
  </si>
  <si>
    <t>SALDO / PINDAHAN</t>
  </si>
  <si>
    <t>LAPORAN KEUANGAN - JEMAAT GPM SILO</t>
  </si>
  <si>
    <t>( Halaman :  3 )</t>
  </si>
  <si>
    <t>( Halaman :  4 )</t>
  </si>
  <si>
    <t>Bendahara Jemaat,</t>
  </si>
  <si>
    <t>Pnt.Ny.E.Ririmasse</t>
  </si>
  <si>
    <t xml:space="preserve">    PERNIKAHAN</t>
  </si>
  <si>
    <t>a. PERSEPULUHAN</t>
  </si>
  <si>
    <t>PENDAPATAN URUSAN KAS</t>
  </si>
  <si>
    <t>DAN PERHITUNGAN</t>
  </si>
  <si>
    <t>Saldo Uang Asing :</t>
  </si>
  <si>
    <t>USD 1 = 6 lbr</t>
  </si>
  <si>
    <t>( Halaman :  5 )</t>
  </si>
  <si>
    <t>PENDAPATAN TETAP GEREJA</t>
  </si>
  <si>
    <t>a. IBADAH UNIT/SEKTOR</t>
  </si>
  <si>
    <t>KOLEKTA IBADAH NON MINGGU :</t>
  </si>
  <si>
    <t>b. IBADAH SM/TPI</t>
  </si>
  <si>
    <t xml:space="preserve">    PEREMPUAN</t>
  </si>
  <si>
    <t>d. IBADAH PELAYANAN LAKI-LAKI</t>
  </si>
  <si>
    <t xml:space="preserve">a. Persembahan Pemeliharaan </t>
  </si>
  <si>
    <t xml:space="preserve">    Aset-Aset Gereja</t>
  </si>
  <si>
    <t>PENDAPATAN UNIT USAHA</t>
  </si>
  <si>
    <t>GEREJA</t>
  </si>
  <si>
    <t>A.6.</t>
  </si>
  <si>
    <t>A.5.</t>
  </si>
  <si>
    <t>BELANJA</t>
  </si>
  <si>
    <t>A.7.</t>
  </si>
  <si>
    <t>e. IBADAH PENGASUH SM/TPI</t>
  </si>
  <si>
    <t>f. IBADAH MAJELIS JEMAAT</t>
  </si>
  <si>
    <t>h. IBADAH SYUKUR HUT</t>
  </si>
  <si>
    <t>PENDAPATAN LAIN-LAIN</t>
  </si>
  <si>
    <t>a. SURAT-SURAT GEREJAWI</t>
  </si>
  <si>
    <t>A.3.</t>
  </si>
  <si>
    <t>g. IBADAH SYUKUR HUT</t>
  </si>
  <si>
    <t xml:space="preserve">    KELAHIRAN</t>
  </si>
  <si>
    <t>( Halaman :  1 )</t>
  </si>
  <si>
    <t>A.2.</t>
  </si>
  <si>
    <t>SALDO KEUANGAN pada</t>
  </si>
  <si>
    <t>PENDAPATAN SUMBANGAN</t>
  </si>
  <si>
    <t>a. SUMBANGAN - SUMBANGAN</t>
  </si>
  <si>
    <t>A.8.</t>
  </si>
  <si>
    <t xml:space="preserve">    KELUARGA</t>
  </si>
  <si>
    <t>B.3.</t>
  </si>
  <si>
    <t>BELANJA URUSAN KAS DAN</t>
  </si>
  <si>
    <t>PERHITUNGAN</t>
  </si>
  <si>
    <t>TRANSPORT PELAYANAN IBADAH</t>
  </si>
  <si>
    <t>B.</t>
  </si>
  <si>
    <t>j. PENGGEMBALAAN BAPTISAN</t>
  </si>
  <si>
    <t>k. PENGGEMBALAAN NIKAH</t>
  </si>
  <si>
    <t>l. PERKAWINAN / NIKAH</t>
  </si>
  <si>
    <t>m. IBADAH LANSIA/ORANG SAKIT</t>
  </si>
  <si>
    <t>n. IBADAH KATEKISASI</t>
  </si>
  <si>
    <t>p. IBADAH LAIN-LAIN</t>
  </si>
  <si>
    <t>i. IBADAH AKHIR BULAN</t>
  </si>
  <si>
    <t>b. ULU HASIL</t>
  </si>
  <si>
    <t>KOLEKTA IBADAH MINGGU :</t>
  </si>
  <si>
    <t>B.2.</t>
  </si>
  <si>
    <t>B.1.</t>
  </si>
  <si>
    <t>a. SAMPUL SYUKUR NATAL</t>
  </si>
  <si>
    <t>b. SAMPUL SYUKUR AKHIR TAHUN</t>
  </si>
  <si>
    <t>c. SAMPUL SYUKUR PASKAH</t>
  </si>
  <si>
    <t xml:space="preserve">    b. Jam 09:00 WIT</t>
  </si>
  <si>
    <t xml:space="preserve">    c. Jam 18:00 WIT</t>
  </si>
  <si>
    <t>Jam 18:00 WIT</t>
  </si>
  <si>
    <t xml:space="preserve">      Kolekta Ibadah MINGGU, </t>
  </si>
  <si>
    <r>
      <t>CATATAN / KOREKSI:</t>
    </r>
    <r>
      <rPr>
        <sz val="9"/>
        <rFont val="Arial Narrow"/>
        <family val="2"/>
      </rPr>
      <t xml:space="preserve"> --</t>
    </r>
  </si>
  <si>
    <t>Jam 06:00 WIT</t>
  </si>
  <si>
    <t>B.4.</t>
  </si>
  <si>
    <t>BELANJA BARANG</t>
  </si>
  <si>
    <t>BELANJA PEMELIHARAAN</t>
  </si>
  <si>
    <t>B.5.</t>
  </si>
  <si>
    <t>KONSUMSI PELAYANAN IBADAH</t>
  </si>
  <si>
    <t xml:space="preserve">    COPY &amp; KEPERLUAN KANTOR</t>
  </si>
  <si>
    <t>A.4.</t>
  </si>
  <si>
    <t>PERSEPULUHAN / ULU HASIL</t>
  </si>
  <si>
    <t>VI. Sampul Persepuluhan Dalam</t>
  </si>
  <si>
    <t xml:space="preserve">a. TANGGUNGAN PELAYANAN </t>
  </si>
  <si>
    <t xml:space="preserve">b. TUNGGAKAN TANGGUNGAN </t>
  </si>
  <si>
    <t xml:space="preserve">     PEL. WARGA GEREJA (TAPEL) :</t>
  </si>
  <si>
    <t xml:space="preserve">     WARGA GEREJA (TAPEL) :</t>
  </si>
  <si>
    <t>b. LAIN-LAIN DIANGGAP SAH</t>
  </si>
  <si>
    <t>o. IBADAH SYUKUR/PERGUMULAN</t>
  </si>
  <si>
    <t>c. IBADAH PELAYANAN</t>
  </si>
  <si>
    <t>B.6.</t>
  </si>
  <si>
    <t>Riyals 50 = 1 Lbr</t>
  </si>
  <si>
    <t xml:space="preserve">    RUMAH IBADAH</t>
  </si>
  <si>
    <t>BELANJA LAIN-LAIN</t>
  </si>
  <si>
    <t>a. BANTUAN-BANTUAN</t>
  </si>
  <si>
    <t>a. PEMELIHARAAN KANTOR DAN</t>
  </si>
  <si>
    <t xml:space="preserve">     Pergumulan Dlm Kolekta Ibdh </t>
  </si>
  <si>
    <t>V. Sampul Persepuluhan Dalam</t>
  </si>
  <si>
    <t xml:space="preserve">     Kolekta Ibadah MINGGU, </t>
  </si>
  <si>
    <t>B.8.</t>
  </si>
  <si>
    <t>Dalam Peti ; Tanpa Sampul</t>
  </si>
  <si>
    <t>NN</t>
  </si>
  <si>
    <t>NN - Unit 2</t>
  </si>
  <si>
    <t>Kel. R.W. - Unit 2</t>
  </si>
  <si>
    <t>SEKTOR VI :</t>
  </si>
  <si>
    <t>SEKTOR XI :</t>
  </si>
  <si>
    <t>SEKTOR XII :</t>
  </si>
  <si>
    <t>SEKTOR II :</t>
  </si>
  <si>
    <t>Syukur NN</t>
  </si>
  <si>
    <t>Bensin Mobil DE 1497 AC ; 31,25 ltr</t>
  </si>
  <si>
    <t>Jam 09:00 WIT</t>
  </si>
  <si>
    <t xml:space="preserve">    a. Jam 06:00 WIT</t>
  </si>
  <si>
    <t>Pergumulan NN - Sektor XI</t>
  </si>
  <si>
    <t xml:space="preserve">II. Sampul Pengucapan Syukur </t>
  </si>
  <si>
    <t xml:space="preserve">     HUT / HUT Nikah Dalam Kolekta</t>
  </si>
  <si>
    <t>III. Sampul Pengucapan Syukur/</t>
  </si>
  <si>
    <t>IV. Sampul Persepuluhan Dalam</t>
  </si>
  <si>
    <t>TTL PENDAPATAN Tgl.21 s/d 27/10/18</t>
  </si>
  <si>
    <t>BELANJA TANGGUNGAN PEL.</t>
  </si>
  <si>
    <t>PER : 03 November 2018</t>
  </si>
  <si>
    <t>LAP.KEUANGAN Tgl. 27-10-2018</t>
  </si>
  <si>
    <t>I. Ibadah MINGGU, 28/10/18 :</t>
  </si>
  <si>
    <t xml:space="preserve">     Ibadah Minggu, 28/10/18</t>
  </si>
  <si>
    <t xml:space="preserve">     MINGGU, 28/10/18 :</t>
  </si>
  <si>
    <t>Pergumulan AKU</t>
  </si>
  <si>
    <t>Pergumulan NN</t>
  </si>
  <si>
    <t>Syukur HUT Seorang Ibu</t>
  </si>
  <si>
    <t xml:space="preserve">      Tgl. 28/10/18, Jam 06:00 WIT</t>
  </si>
  <si>
    <t xml:space="preserve">Oma Ting Latupeirissa </t>
  </si>
  <si>
    <t>Kel. B.Hehanussa - Unit 1</t>
  </si>
  <si>
    <t xml:space="preserve">Nepsy Sopaheluwakan </t>
  </si>
  <si>
    <t>SEKTOR VII :</t>
  </si>
  <si>
    <t>Gege</t>
  </si>
  <si>
    <t>HV</t>
  </si>
  <si>
    <t>SEKTOR X :</t>
  </si>
  <si>
    <t>NN - Unit 3</t>
  </si>
  <si>
    <t>Sumber Rejeki - Unit 1</t>
  </si>
  <si>
    <t xml:space="preserve">Peti Asset, Ibdh Minggu, 28/10/18, </t>
  </si>
  <si>
    <t>2 Sampul Syukur NN - @ Rp.10,000,-</t>
  </si>
  <si>
    <t>2 Sampul Syukur NN - @ Rp.20,000,-</t>
  </si>
  <si>
    <t>Syukur Kel.NN - Sektor XII/2</t>
  </si>
  <si>
    <t>2 Sampul Syukur NN - @ Rp.50,000,-</t>
  </si>
  <si>
    <t>Natsar Syukur NN - September</t>
  </si>
  <si>
    <t>Kol.Ibdh B-Fast (Dlm Kol.Ibdh Minggu)</t>
  </si>
  <si>
    <t>Kol.Ibdh Tabelessy-Said-Puturuhu</t>
  </si>
  <si>
    <t>(Dlm Kol.Ibdh Minggu)</t>
  </si>
  <si>
    <t xml:space="preserve">     Tgl. 28/10/18, Jam 09:00 WIT</t>
  </si>
  <si>
    <t>M.L.</t>
  </si>
  <si>
    <t>SEKTOR I :</t>
  </si>
  <si>
    <t>Kel. NN - Sektor I</t>
  </si>
  <si>
    <t>SEKTOR III :</t>
  </si>
  <si>
    <t>NN - Unit 1</t>
  </si>
  <si>
    <t>Kel. NN - Unit 2</t>
  </si>
  <si>
    <t>Kel. NN - Unit 1</t>
  </si>
  <si>
    <t>SEKTOR IV :</t>
  </si>
  <si>
    <t>SEKTOR V :</t>
  </si>
  <si>
    <t>SEKTOR VIII :</t>
  </si>
  <si>
    <t>Kel. NN</t>
  </si>
  <si>
    <t>A.M. - Unit 1</t>
  </si>
  <si>
    <t>B.L.</t>
  </si>
  <si>
    <t>Kel. Papilaya - Unit 1</t>
  </si>
  <si>
    <t>Kel. 'A' - Unit 1</t>
  </si>
  <si>
    <t xml:space="preserve">      Tgl. 28/10/18, Jam 18:00 WIT</t>
  </si>
  <si>
    <t>NILIC</t>
  </si>
  <si>
    <t>Kel. NN - Unit 3</t>
  </si>
  <si>
    <t>Sy.Pertemuan Kel.Bsr Suripet - Telussa</t>
  </si>
  <si>
    <t>ADM Nikah Kel.Pattoasina - Soplanit</t>
  </si>
  <si>
    <t>Tgl. 27/10</t>
  </si>
  <si>
    <t>Sewa Mobil Pel.Duka Sektor VI di Suli</t>
  </si>
  <si>
    <t>Sektor VII &amp; IX - 28/10</t>
  </si>
  <si>
    <t>Bpk. R.Latupeirissa - Sektor VII</t>
  </si>
  <si>
    <t xml:space="preserve">Kol.Ibdh Penerima Bantuan Karitatif </t>
  </si>
  <si>
    <t>Sektor IV - 28/10</t>
  </si>
  <si>
    <t>An. N.Seimahuira - Sektor IV</t>
  </si>
  <si>
    <t>Ibu Nona &amp; Bpk. Angky Dias - Sktr IV</t>
  </si>
  <si>
    <t>Ibu L.Mahakena - Sektor IV</t>
  </si>
  <si>
    <t>Kel. P.Matahelemual - Sektor IV</t>
  </si>
  <si>
    <t>Ibu S.Pattiselanno - Sektor III</t>
  </si>
  <si>
    <t>Sektor III - 28/10</t>
  </si>
  <si>
    <t>Kol.Tutup Usbu P.Flamboyan - 27/10</t>
  </si>
  <si>
    <t>Sektor III ; Unit 2 - 19/10</t>
  </si>
  <si>
    <t>Sektor III ; Unit 2 - 26/10</t>
  </si>
  <si>
    <t>Kel. R.Serhalawan - Sektor IV</t>
  </si>
  <si>
    <t>Sektor VIII ; Gab.Unit - 26/10</t>
  </si>
  <si>
    <t>Sektor VIII - 4 KK</t>
  </si>
  <si>
    <t>Foto Copy Liturgi Duka - Sektor VIII</t>
  </si>
  <si>
    <t>1 bh Karangan Duka utk 1 Kel.Pendeta</t>
  </si>
  <si>
    <t>Bantuan Karitatif - September 2018</t>
  </si>
  <si>
    <t>Sumb.Sakit Ibu A.Serhalawan - Sktr III</t>
  </si>
  <si>
    <t>Diskusi Dampak Kehadiran Aktvtas</t>
  </si>
  <si>
    <t>Hiburan Mlm Terhdp Spiritualitas Umat</t>
  </si>
  <si>
    <t>Sektor I/2 - 12 KK</t>
  </si>
  <si>
    <t>Sektor I/2 - 6 KK</t>
  </si>
  <si>
    <t>Sektor I/2 - 2 KK (Thn.2017)</t>
  </si>
  <si>
    <t>Sektor X/3 - 1 KK</t>
  </si>
  <si>
    <t>Ibu N.Sapakoly - Sektor X</t>
  </si>
  <si>
    <t>Shentia Gardjalay - Sektor X</t>
  </si>
  <si>
    <t>Jubel &amp; Kay Pattiselanno - Sektor X</t>
  </si>
  <si>
    <t>Sektor X ; Unit 3 - 12/10</t>
  </si>
  <si>
    <t>Sektor X ; Unit 3 - 26/10</t>
  </si>
  <si>
    <t>Sektor IV - 23/10</t>
  </si>
  <si>
    <t>Sektor IV - 30/10</t>
  </si>
  <si>
    <t>Kol.Katekisasi Khusus - 28/10</t>
  </si>
  <si>
    <t>Sektor III - 30/10</t>
  </si>
  <si>
    <t>Trans. Dinas Lokal - Oktober 2018</t>
  </si>
  <si>
    <t>Beli 5 bh Alkitab Nikah</t>
  </si>
  <si>
    <t>Ibu Yotty Engel/Sihasale - Sektor VIII</t>
  </si>
  <si>
    <t>Sektor II/1 - 2 KK</t>
  </si>
  <si>
    <t>Sektor XI/1 - 2 KK</t>
  </si>
  <si>
    <t xml:space="preserve">Sektor XI/1 - 2 KK </t>
  </si>
  <si>
    <t>Kel S.Soplantila - Sektor VII</t>
  </si>
  <si>
    <t xml:space="preserve">Geoffrey Kastanja - Sektor VII </t>
  </si>
  <si>
    <t xml:space="preserve">Kel. NN - Sektor VIII </t>
  </si>
  <si>
    <t>Kol.HUT Kaum Ibu Imanuel - 23/10</t>
  </si>
  <si>
    <t>Usbu (22,29/10) Kel.NN - Sektor VII</t>
  </si>
  <si>
    <t>Kol.Tutup Usbu (20,27/10) &amp; Buka</t>
  </si>
  <si>
    <t>Sektor VII - 23/10</t>
  </si>
  <si>
    <t>Sektor VII - 30/10</t>
  </si>
  <si>
    <t>Sektor VII - 24/10</t>
  </si>
  <si>
    <t>Sektor VII ; Gab.Unit - 19/10</t>
  </si>
  <si>
    <t>Sektor VII ; Gab.Unit - 26/10</t>
  </si>
  <si>
    <t>Sektor V ; Unit 1 - 12/10</t>
  </si>
  <si>
    <t>Sektor V ; Unit 1 - 19/10</t>
  </si>
  <si>
    <t>Sektor V ; Unit 1 - 26/10</t>
  </si>
  <si>
    <t>Sektor V ; Unit 2 - 26/10</t>
  </si>
  <si>
    <t>Bpk. L.Lewaherilla - Sektor V</t>
  </si>
  <si>
    <t>Sektor V - 23/10</t>
  </si>
  <si>
    <t>Sektor V - 30/10</t>
  </si>
  <si>
    <t>Sektor V - 31/10</t>
  </si>
  <si>
    <t>Sektor V - 5 KK</t>
  </si>
  <si>
    <t>Bpk. Benny Corputty - Sektor III</t>
  </si>
  <si>
    <t>ADM Baptisan 1 Anak - Sektor II</t>
  </si>
  <si>
    <t>Sektor II - 28/10</t>
  </si>
  <si>
    <t>An. S.Lalihatu - Sektor II</t>
  </si>
  <si>
    <t>Ritsye Pieters - Sektor II</t>
  </si>
  <si>
    <t>Ibu A.Kastera - Sektor II</t>
  </si>
  <si>
    <t>Gabriel Makooy - Sektor XII</t>
  </si>
  <si>
    <t>Ibu D.Mailoa - Sektor XII</t>
  </si>
  <si>
    <t>Bpk. H.Kakerissa - Sektor XII</t>
  </si>
  <si>
    <t>Sektor I/3 - 3 KK (Thn.2017)</t>
  </si>
  <si>
    <t>Sektor I/3 - 10 KK</t>
  </si>
  <si>
    <t>Kel. P.Tabalessy - Sektor VI</t>
  </si>
  <si>
    <t>Bpk. J.Palijama - Sektor VI</t>
  </si>
  <si>
    <t>An. M.Sasabone - Sektor VI</t>
  </si>
  <si>
    <t>Sektor VI - 28/10</t>
  </si>
  <si>
    <t>Sektor VI ; Unit 1 - 26/10</t>
  </si>
  <si>
    <t>Sektor VI ; Unit 2 - 26/10</t>
  </si>
  <si>
    <t>Kel. NN - Sektor VI/1</t>
  </si>
  <si>
    <t>Sektor X - 24/10</t>
  </si>
  <si>
    <t>Bpk. B.Gaspers - Sektor X</t>
  </si>
  <si>
    <t>Bpk.Steven, Dion &amp; William Haikuty- X</t>
  </si>
  <si>
    <t>Sektor X - 21/10</t>
  </si>
  <si>
    <t>Sektor X - 28/10</t>
  </si>
  <si>
    <t>Kel. A.Risakotta - Sektor X</t>
  </si>
  <si>
    <t>Kel. V.Gaspers - Sektor X</t>
  </si>
  <si>
    <t>Sektor X ; Unit 1 - 19/10</t>
  </si>
  <si>
    <t>Sektor X ; Unit 1 - 26/10</t>
  </si>
  <si>
    <t>Sektor X ; Unit 2 - 26/10</t>
  </si>
  <si>
    <t>England Sipahelut - Sektor XI</t>
  </si>
  <si>
    <t>Pricillia Tomasoa - Sektor XI</t>
  </si>
  <si>
    <t>Ibu R.Huwae - Sektor XI</t>
  </si>
  <si>
    <t>Ibu E.Kainama - Sektor XI</t>
  </si>
  <si>
    <t>Ibu D.Salamony - Sektor XI</t>
  </si>
  <si>
    <t>Sektor XI - 31/10</t>
  </si>
  <si>
    <t>NN - Sektor XI</t>
  </si>
  <si>
    <t>Sektor XI - 28/10</t>
  </si>
  <si>
    <t>Sektor XI ; Unit 1 - 19 &amp; 26/10</t>
  </si>
  <si>
    <t>Sektor XI ; Unit 3 - 19 &amp; 26/10</t>
  </si>
  <si>
    <t>Sektor XI ; Unit 2 - 19 &amp; 26/10</t>
  </si>
  <si>
    <t>Sektor XI - 24/10</t>
  </si>
  <si>
    <t>Sektor XI - 23 &amp; 30/10</t>
  </si>
  <si>
    <t>Sektor XI - 21 &amp; 28/10</t>
  </si>
  <si>
    <t>An. D.Salawane - Sektor XI</t>
  </si>
  <si>
    <t>Lala &amp; Bill Nifaan - Sektor XI</t>
  </si>
  <si>
    <t>A. De Lima - Sektor XI</t>
  </si>
  <si>
    <t>Bpk. C.Nendissa - Sektor XI</t>
  </si>
  <si>
    <t>Kel. L.Wattimena - Sektor XI</t>
  </si>
  <si>
    <t>Ibu M.Istia - Sektor XI</t>
  </si>
  <si>
    <t>Nevian Wattimena - Sektor IV</t>
  </si>
  <si>
    <t>Kol.Buka Usbu P.Getsemani - 29/10</t>
  </si>
  <si>
    <t>Sektor IX - 28/10</t>
  </si>
  <si>
    <t>Sektor IX - 31/10</t>
  </si>
  <si>
    <t>Sektor IX - 30/10</t>
  </si>
  <si>
    <t>Sektor IX ; Gab.Unit - 26/10</t>
  </si>
  <si>
    <t>Kel. A.Lopulalan - Sektor III</t>
  </si>
  <si>
    <t>Sektor III - 23/10</t>
  </si>
  <si>
    <t>Sektor III - 17/10</t>
  </si>
  <si>
    <t>Sektor III - 14/10</t>
  </si>
  <si>
    <t>Sektor III ; Unit 1 - 12/10</t>
  </si>
  <si>
    <t>Sektor III ; Unit 1 - 19/10</t>
  </si>
  <si>
    <t>Sektor III - 31/10</t>
  </si>
  <si>
    <t>Bpk. M.Tehubijuluw - Sektor I</t>
  </si>
  <si>
    <t>Sektor I ; Unit 2 - 26/10</t>
  </si>
  <si>
    <t>Sektor I ; Unit 3 - 26/10</t>
  </si>
  <si>
    <t>Sektor I - 31/10</t>
  </si>
  <si>
    <t>Sektor IV ; Gab.Unit - 19/10</t>
  </si>
  <si>
    <t>Sektor IV - 24/10</t>
  </si>
  <si>
    <t>Sektor V - 21/10</t>
  </si>
  <si>
    <t>Sektor IV - 31/10</t>
  </si>
  <si>
    <t>Ibu E.Manuhuttu - Sektor IV</t>
  </si>
  <si>
    <t>Claudia Paul - Sektor IV</t>
  </si>
  <si>
    <t>An. R.Efruan - Sektor IV</t>
  </si>
  <si>
    <t>Bpk. R.Wattimena - Sektor IV</t>
  </si>
  <si>
    <t>ADM Surat Keterangan Baptisan</t>
  </si>
  <si>
    <t>Sektor VII - 31/10</t>
  </si>
  <si>
    <t>Sektor VIII - 31/10</t>
  </si>
  <si>
    <t>Sektor I ; Unit 1 - 26/10</t>
  </si>
  <si>
    <t>Foto Copy Liturgi Duka - Sektor VI</t>
  </si>
  <si>
    <t>Konsumsi Ibdh Minggu - 28/10</t>
  </si>
  <si>
    <t>Langganan Koran Ambon Express- Okt</t>
  </si>
  <si>
    <t>Sumb.Sakit Yandi Syahilatua - Sektor X</t>
  </si>
  <si>
    <t>Beli SHK &amp; Bina Jemaat - Nov 2018</t>
  </si>
  <si>
    <t>Beli Kopi &amp; Sabun</t>
  </si>
  <si>
    <t>Trans.Pemain Keyboard - Sktr VI &amp; VIII</t>
  </si>
  <si>
    <t>Foto Copy Sata Kel. &amp; Materi Perkunjg.</t>
  </si>
  <si>
    <t>Beli 1 bh Kit</t>
  </si>
  <si>
    <t>Setor Tanggungan 5% ke Klasis - Okt</t>
  </si>
  <si>
    <t>Setor Tanggungan 1% ke YPPK - Okt</t>
  </si>
  <si>
    <t>Biaya Pergantian Lampu2 Gereja</t>
  </si>
  <si>
    <t>Trans. Pdt &amp; Petgs; Ibdh 28/10 - 06:00</t>
  </si>
  <si>
    <t>Trans. Pdt &amp; Petgs; Ibdh 28/10 - 09:00</t>
  </si>
  <si>
    <t>Trans. Pdt &amp; Petgs; Ibdh 28/10 - 18:00</t>
  </si>
  <si>
    <t>a. TANGGUNGAN 1% KE YPPK</t>
  </si>
  <si>
    <t>a. TANGGUNGAN 5% KE KLASIS</t>
  </si>
  <si>
    <t>a. BIAYA SURAT/CETAK/FOTO</t>
  </si>
  <si>
    <t>BELANJA PERJALANAN DINAS</t>
  </si>
  <si>
    <t>a. TRANSAPORT DINAS LOKAL</t>
  </si>
  <si>
    <t>Trans. 1 Pdt Keg.Pelepasan Caleg</t>
  </si>
  <si>
    <t>Trans.2 Pdt ; Keg.Pelatihan Penggunaan</t>
  </si>
  <si>
    <t xml:space="preserve">Modul Bina Kel.Kristen GPM </t>
  </si>
  <si>
    <t>Trans.2 Pdt ; Keg.Jumpa Pelayan</t>
  </si>
  <si>
    <t>Trans.2 Pdt Keg.Workshop</t>
  </si>
  <si>
    <t>B.7.</t>
  </si>
  <si>
    <t>BELANJA PROGRAM-PROGRAM</t>
  </si>
  <si>
    <t xml:space="preserve">a. SUB SEKSI PEMBINAAN </t>
  </si>
  <si>
    <t xml:space="preserve">    PASTORAL KONSELING</t>
  </si>
  <si>
    <t>B.9.</t>
  </si>
  <si>
    <t>TTL PENGELUARAN : 28/10 s/d 03/11/18</t>
  </si>
  <si>
    <t xml:space="preserve">TTL SALDO Tgl. 27/10/18 &amp; </t>
  </si>
  <si>
    <t>TTL PENDAPATAN : 28/10 s/d 03/11/18</t>
  </si>
  <si>
    <t>SALDO KEUANGAN s/d 03-11-2018</t>
  </si>
  <si>
    <t>Sektor II - 23/10</t>
  </si>
  <si>
    <t>Konsumsi Kantor (1 Minggu)</t>
  </si>
  <si>
    <t>Syukur Kel.Suripet - Telussa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</si>
</sst>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[$Rp-421]* #,##0.00_);_([$Rp-421]* \(#,##0.00\);_([$Rp-421]* &quot;-&quot;??_);_(@_)"/>
    <numFmt numFmtId="165" formatCode="_(* #,##0.0_);_(* \(#,##0.0\);_(* &quot;-&quot;?_);_(@_)"/>
    <numFmt numFmtId="166" formatCode="_(* #,##0.00_);_(* \(#,##0.00\);_(* &quot;-&quot;_);_(@_)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9"/>
      <name val="Arial Narrow"/>
      <family val="2"/>
    </font>
    <font>
      <b/>
      <u/>
      <sz val="10"/>
      <name val="Arial Narrow"/>
      <family val="2"/>
    </font>
    <font>
      <sz val="10"/>
      <name val="Arial Narrow"/>
      <family val="2"/>
    </font>
    <font>
      <b/>
      <u/>
      <sz val="9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b/>
      <i/>
      <sz val="9"/>
      <name val="Arial Narrow"/>
      <family val="2"/>
    </font>
    <font>
      <sz val="8"/>
      <name val="Arial"/>
      <family val="2"/>
    </font>
    <font>
      <sz val="7"/>
      <name val="Arial Narrow"/>
      <family val="2"/>
    </font>
    <font>
      <b/>
      <sz val="10"/>
      <name val="Arial Narrow"/>
      <family val="2"/>
    </font>
    <font>
      <sz val="10"/>
      <name val="Arial Rounded MT Bold"/>
      <family val="2"/>
    </font>
    <font>
      <sz val="14"/>
      <name val="Arial Narrow"/>
      <family val="2"/>
    </font>
    <font>
      <b/>
      <i/>
      <u/>
      <sz val="9"/>
      <name val="Arial Narrow"/>
      <family val="2"/>
    </font>
    <font>
      <i/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" fontId="1" fillId="0" borderId="0"/>
    <xf numFmtId="41" fontId="17" fillId="0" borderId="0" applyFont="0" applyFill="0" applyBorder="0" applyAlignment="0" applyProtection="0"/>
  </cellStyleXfs>
  <cellXfs count="156">
    <xf numFmtId="0" fontId="0" fillId="0" borderId="0" xfId="0"/>
    <xf numFmtId="0" fontId="0" fillId="0" borderId="0" xfId="0" applyBorder="1"/>
    <xf numFmtId="0" fontId="2" fillId="0" borderId="0" xfId="0" applyFont="1"/>
    <xf numFmtId="0" fontId="2" fillId="0" borderId="0" xfId="0" applyFont="1" applyBorder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43" fontId="3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3" fontId="2" fillId="0" borderId="0" xfId="0" applyNumberFormat="1" applyFont="1" applyBorder="1" applyAlignment="1">
      <alignment vertical="center"/>
    </xf>
    <xf numFmtId="43" fontId="10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43" fontId="8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43" fontId="13" fillId="0" borderId="0" xfId="0" applyNumberFormat="1" applyFont="1" applyBorder="1" applyAlignment="1">
      <alignment vertical="center" wrapText="1"/>
    </xf>
    <xf numFmtId="43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43" fontId="7" fillId="0" borderId="0" xfId="0" applyNumberFormat="1" applyFont="1" applyBorder="1" applyAlignment="1">
      <alignment vertical="center"/>
    </xf>
    <xf numFmtId="43" fontId="11" fillId="0" borderId="0" xfId="0" applyNumberFormat="1" applyFont="1" applyBorder="1" applyAlignment="1">
      <alignment vertical="center"/>
    </xf>
    <xf numFmtId="43" fontId="4" fillId="0" borderId="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3" fontId="8" fillId="0" borderId="5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1" fontId="3" fillId="0" borderId="0" xfId="2" applyFont="1" applyBorder="1" applyAlignment="1">
      <alignment vertical="center"/>
    </xf>
    <xf numFmtId="164" fontId="8" fillId="0" borderId="0" xfId="0" applyNumberFormat="1" applyFont="1" applyBorder="1" applyAlignment="1">
      <alignment vertical="center"/>
    </xf>
    <xf numFmtId="41" fontId="8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43" fontId="3" fillId="0" borderId="0" xfId="1" applyNumberFormat="1" applyFont="1" applyBorder="1" applyAlignment="1">
      <alignment vertical="center"/>
    </xf>
    <xf numFmtId="165" fontId="3" fillId="0" borderId="0" xfId="1" applyNumberFormat="1" applyFont="1" applyBorder="1" applyAlignment="1">
      <alignment horizontal="right" vertical="center"/>
    </xf>
    <xf numFmtId="41" fontId="3" fillId="0" borderId="0" xfId="1" applyNumberFormat="1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center" vertical="center"/>
    </xf>
    <xf numFmtId="43" fontId="8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8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43" fontId="3" fillId="2" borderId="4" xfId="0" applyNumberFormat="1" applyFont="1" applyFill="1" applyBorder="1" applyAlignment="1">
      <alignment vertical="center"/>
    </xf>
    <xf numFmtId="43" fontId="3" fillId="2" borderId="7" xfId="0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0" fillId="2" borderId="0" xfId="0" applyFill="1" applyBorder="1"/>
    <xf numFmtId="0" fontId="12" fillId="2" borderId="0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43" fontId="8" fillId="2" borderId="10" xfId="0" applyNumberFormat="1" applyFont="1" applyFill="1" applyBorder="1" applyAlignment="1">
      <alignment vertical="center"/>
    </xf>
    <xf numFmtId="0" fontId="15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41" fontId="16" fillId="2" borderId="0" xfId="0" applyNumberFormat="1" applyFont="1" applyFill="1" applyAlignment="1">
      <alignment horizontal="left" vertical="center"/>
    </xf>
    <xf numFmtId="1" fontId="5" fillId="2" borderId="0" xfId="2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43" fontId="8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vertical="center"/>
    </xf>
    <xf numFmtId="0" fontId="9" fillId="2" borderId="15" xfId="0" applyFont="1" applyFill="1" applyBorder="1" applyAlignment="1">
      <alignment horizontal="center" vertical="center"/>
    </xf>
    <xf numFmtId="43" fontId="8" fillId="2" borderId="15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43" fontId="3" fillId="2" borderId="0" xfId="0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8" fillId="2" borderId="7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vertical="center"/>
    </xf>
    <xf numFmtId="0" fontId="15" fillId="2" borderId="1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vertical="center"/>
    </xf>
    <xf numFmtId="0" fontId="8" fillId="2" borderId="1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8" fillId="2" borderId="22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15" fillId="2" borderId="29" xfId="0" applyFont="1" applyFill="1" applyBorder="1" applyAlignment="1">
      <alignment horizontal="left" vertical="center"/>
    </xf>
    <xf numFmtId="43" fontId="3" fillId="2" borderId="19" xfId="0" applyNumberFormat="1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166" fontId="3" fillId="2" borderId="4" xfId="3" applyNumberFormat="1" applyFont="1" applyFill="1" applyBorder="1" applyAlignment="1">
      <alignment vertical="center"/>
    </xf>
    <xf numFmtId="0" fontId="1" fillId="2" borderId="0" xfId="0" applyFont="1" applyFill="1"/>
    <xf numFmtId="43" fontId="8" fillId="2" borderId="7" xfId="0" applyNumberFormat="1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3" fontId="8" fillId="2" borderId="5" xfId="0" applyNumberFormat="1" applyFont="1" applyFill="1" applyBorder="1" applyAlignment="1">
      <alignment vertical="center"/>
    </xf>
    <xf numFmtId="0" fontId="3" fillId="2" borderId="17" xfId="0" applyFont="1" applyFill="1" applyBorder="1" applyAlignment="1">
      <alignment horizontal="left" vertical="center"/>
    </xf>
    <xf numFmtId="43" fontId="3" fillId="2" borderId="20" xfId="0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43" fontId="3" fillId="2" borderId="21" xfId="0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43" fontId="8" fillId="2" borderId="33" xfId="0" applyNumberFormat="1" applyFont="1" applyFill="1" applyBorder="1" applyAlignment="1">
      <alignment vertical="center"/>
    </xf>
    <xf numFmtId="0" fontId="3" fillId="2" borderId="37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vertical="center"/>
    </xf>
    <xf numFmtId="43" fontId="3" fillId="2" borderId="37" xfId="0" applyNumberFormat="1" applyFont="1" applyFill="1" applyBorder="1" applyAlignment="1">
      <alignment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166" fontId="3" fillId="2" borderId="7" xfId="3" applyNumberFormat="1" applyFont="1" applyFill="1" applyBorder="1" applyAlignment="1">
      <alignment vertical="center"/>
    </xf>
    <xf numFmtId="0" fontId="7" fillId="2" borderId="3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41" fontId="10" fillId="2" borderId="7" xfId="0" applyNumberFormat="1" applyFont="1" applyFill="1" applyBorder="1" applyAlignment="1">
      <alignment vertical="center"/>
    </xf>
    <xf numFmtId="41" fontId="10" fillId="2" borderId="4" xfId="0" applyNumberFormat="1" applyFont="1" applyFill="1" applyBorder="1" applyAlignment="1">
      <alignment vertical="center"/>
    </xf>
    <xf numFmtId="43" fontId="3" fillId="2" borderId="0" xfId="0" applyNumberFormat="1" applyFont="1" applyFill="1" applyBorder="1" applyAlignment="1">
      <alignment horizontal="left" vertical="center"/>
    </xf>
    <xf numFmtId="43" fontId="3" fillId="2" borderId="38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8" xfId="0" quotePrefix="1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5" xfId="3" applyNumberFormat="1" applyFont="1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166" fontId="3" fillId="2" borderId="38" xfId="3" applyNumberFormat="1" applyFont="1" applyFill="1" applyBorder="1" applyAlignment="1">
      <alignment vertical="center"/>
    </xf>
    <xf numFmtId="0" fontId="3" fillId="2" borderId="3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43" fontId="8" fillId="2" borderId="15" xfId="0" applyNumberFormat="1" applyFont="1" applyFill="1" applyBorder="1" applyAlignment="1">
      <alignment horizontal="center" vertical="center"/>
    </xf>
    <xf numFmtId="43" fontId="8" fillId="2" borderId="7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43" fontId="8" fillId="2" borderId="28" xfId="0" applyNumberFormat="1" applyFont="1" applyFill="1" applyBorder="1" applyAlignment="1">
      <alignment horizontal="center" vertical="center"/>
    </xf>
    <xf numFmtId="43" fontId="8" fillId="2" borderId="36" xfId="0" applyNumberFormat="1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43" fontId="8" fillId="2" borderId="3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quotePrefix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</cellXfs>
  <cellStyles count="4">
    <cellStyle name="Comma" xfId="1" builtinId="3"/>
    <cellStyle name="Comma [0]" xfId="3" builtinId="6"/>
    <cellStyle name="Normal" xfId="0" builtinId="0"/>
    <cellStyle name="Normal_Rab Pastori silo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6"/>
  <sheetViews>
    <sheetView tabSelected="1" showRuler="0" showWhiteSpace="0" view="pageBreakPreview" topLeftCell="A241" zoomScaleSheetLayoutView="100" workbookViewId="0">
      <selection activeCell="E162" sqref="E162"/>
    </sheetView>
  </sheetViews>
  <sheetFormatPr defaultRowHeight="12.75" x14ac:dyDescent="0.2"/>
  <cols>
    <col min="1" max="1" width="3.7109375" customWidth="1"/>
    <col min="2" max="2" width="24.85546875" customWidth="1"/>
    <col min="3" max="3" width="11.28515625" customWidth="1"/>
    <col min="4" max="4" width="0.5703125" customWidth="1"/>
    <col min="5" max="5" width="3.7109375" customWidth="1"/>
    <col min="6" max="6" width="24.85546875" customWidth="1"/>
    <col min="7" max="7" width="11.28515625" customWidth="1"/>
  </cols>
  <sheetData>
    <row r="1" spans="1:35" ht="11.1" customHeight="1" x14ac:dyDescent="0.2">
      <c r="A1" s="153" t="s">
        <v>8</v>
      </c>
      <c r="B1" s="153"/>
      <c r="C1" s="153"/>
      <c r="D1" s="153"/>
      <c r="E1" s="153"/>
      <c r="F1" s="153"/>
      <c r="G1" s="153"/>
      <c r="H1" s="21"/>
      <c r="I1" s="21"/>
      <c r="J1" s="21"/>
      <c r="K1" s="11"/>
      <c r="L1" s="3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5" ht="11.1" customHeight="1" x14ac:dyDescent="0.2">
      <c r="A2" s="135" t="s">
        <v>119</v>
      </c>
      <c r="B2" s="135"/>
      <c r="C2" s="135"/>
      <c r="D2" s="135"/>
      <c r="E2" s="135"/>
      <c r="F2" s="135"/>
      <c r="G2" s="135"/>
      <c r="H2" s="7"/>
      <c r="I2" s="7"/>
      <c r="J2" s="7"/>
      <c r="K2" s="10"/>
      <c r="L2" s="3"/>
      <c r="M2" s="3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5" ht="11.1" customHeight="1" x14ac:dyDescent="0.2">
      <c r="A3" s="136" t="s">
        <v>42</v>
      </c>
      <c r="B3" s="136"/>
      <c r="C3" s="136"/>
      <c r="D3" s="136"/>
      <c r="E3" s="136"/>
      <c r="F3" s="136"/>
      <c r="G3" s="136"/>
      <c r="H3" s="5"/>
      <c r="I3" s="5"/>
      <c r="J3" s="5"/>
      <c r="K3" s="5"/>
      <c r="L3" s="3"/>
      <c r="M3" s="3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5" ht="11.1" customHeight="1" thickBot="1" x14ac:dyDescent="0.25">
      <c r="A4" s="9" t="s">
        <v>0</v>
      </c>
      <c r="B4" s="8" t="s">
        <v>1</v>
      </c>
      <c r="C4" s="8" t="s">
        <v>5</v>
      </c>
      <c r="D4" s="43"/>
      <c r="E4" s="8" t="s">
        <v>0</v>
      </c>
      <c r="F4" s="8" t="s">
        <v>1</v>
      </c>
      <c r="G4" s="8" t="s">
        <v>5</v>
      </c>
      <c r="H4" s="13"/>
      <c r="I4" s="13"/>
      <c r="J4" s="13"/>
      <c r="K4" s="5"/>
      <c r="L4" s="3"/>
      <c r="M4" s="3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5" ht="11.1" customHeight="1" x14ac:dyDescent="0.2">
      <c r="A5" s="31"/>
      <c r="B5" s="32" t="s">
        <v>44</v>
      </c>
      <c r="C5" s="130">
        <v>74605026</v>
      </c>
      <c r="D5" s="44"/>
      <c r="E5" s="33" t="s">
        <v>4</v>
      </c>
      <c r="F5" s="29" t="s">
        <v>7</v>
      </c>
      <c r="G5" s="30">
        <f>C53</f>
        <v>17137700</v>
      </c>
      <c r="H5" s="20"/>
      <c r="I5" s="20"/>
      <c r="J5" s="20"/>
      <c r="K5" s="20"/>
      <c r="L5" s="20"/>
      <c r="M5" s="4"/>
      <c r="N5" s="12"/>
      <c r="O5" s="13"/>
      <c r="P5" s="19"/>
      <c r="Q5" s="5"/>
      <c r="R5" s="24"/>
      <c r="S5" s="18"/>
      <c r="T5" s="19"/>
      <c r="U5" s="6"/>
      <c r="V5" s="3"/>
      <c r="W5" s="3"/>
      <c r="X5" s="3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ht="11.1" customHeight="1" x14ac:dyDescent="0.2">
      <c r="A6" s="28"/>
      <c r="B6" s="45" t="s">
        <v>120</v>
      </c>
      <c r="C6" s="131"/>
      <c r="D6" s="7"/>
      <c r="E6" s="50"/>
      <c r="F6" s="46"/>
      <c r="G6" s="47"/>
      <c r="H6" s="21"/>
      <c r="I6" s="21"/>
      <c r="J6" s="21"/>
      <c r="K6" s="21"/>
      <c r="L6" s="21"/>
      <c r="M6" s="4"/>
      <c r="N6" s="12"/>
      <c r="O6" s="5"/>
      <c r="P6" s="6"/>
      <c r="Q6" s="5"/>
      <c r="R6" s="5"/>
      <c r="S6" s="5"/>
      <c r="T6" s="6"/>
      <c r="U6" s="25"/>
      <c r="V6" s="3"/>
      <c r="W6" s="3"/>
      <c r="X6" s="3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5" ht="11.1" customHeight="1" x14ac:dyDescent="0.2">
      <c r="A7" s="57"/>
      <c r="B7" s="55"/>
      <c r="C7" s="96"/>
      <c r="D7" s="71"/>
      <c r="E7" s="54"/>
      <c r="F7" s="46"/>
      <c r="G7" s="47"/>
      <c r="H7" s="7"/>
      <c r="I7" s="7"/>
      <c r="J7" s="7"/>
      <c r="K7" s="7"/>
      <c r="L7" s="7"/>
      <c r="M7" s="4"/>
      <c r="N7" s="13"/>
      <c r="O7" s="24"/>
      <c r="P7" s="6"/>
      <c r="Q7" s="5"/>
      <c r="R7" s="12"/>
      <c r="S7" s="5"/>
      <c r="T7" s="6"/>
      <c r="U7" s="15"/>
      <c r="V7" s="3"/>
      <c r="W7" s="3"/>
      <c r="X7" s="3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ht="11.1" customHeight="1" x14ac:dyDescent="0.2">
      <c r="A8" s="57" t="s">
        <v>2</v>
      </c>
      <c r="B8" s="56" t="s">
        <v>20</v>
      </c>
      <c r="C8" s="47"/>
      <c r="D8" s="53"/>
      <c r="E8" s="50"/>
      <c r="F8" s="46"/>
      <c r="G8" s="47"/>
      <c r="H8" s="34"/>
      <c r="I8" s="34"/>
      <c r="J8" s="37"/>
      <c r="K8" s="37"/>
      <c r="L8" s="37"/>
      <c r="M8" s="4"/>
      <c r="N8" s="12"/>
      <c r="O8" s="5"/>
      <c r="P8" s="6"/>
      <c r="Q8" s="5"/>
      <c r="R8" s="5"/>
      <c r="S8" s="5"/>
      <c r="T8" s="6"/>
      <c r="U8" s="6"/>
      <c r="V8" s="3"/>
      <c r="W8" s="3"/>
      <c r="X8" s="3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spans="1:35" ht="11.1" customHeight="1" x14ac:dyDescent="0.2">
      <c r="A9" s="57"/>
      <c r="B9" s="56"/>
      <c r="C9" s="117"/>
      <c r="D9" s="53"/>
      <c r="E9" s="54"/>
      <c r="F9" s="46"/>
      <c r="G9" s="94"/>
      <c r="H9" s="34"/>
      <c r="I9" s="34"/>
      <c r="J9" s="34"/>
      <c r="K9" s="34"/>
      <c r="L9" s="38"/>
      <c r="M9" s="4"/>
      <c r="N9" s="17"/>
      <c r="O9" s="5"/>
      <c r="P9" s="6"/>
      <c r="Q9" s="5"/>
      <c r="R9" s="5"/>
      <c r="S9" s="5"/>
      <c r="T9" s="6"/>
      <c r="U9" s="6"/>
      <c r="V9" s="3"/>
      <c r="W9" s="3"/>
      <c r="X9" s="3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ht="11.1" customHeight="1" x14ac:dyDescent="0.2">
      <c r="A10" s="57" t="s">
        <v>3</v>
      </c>
      <c r="B10" s="56" t="s">
        <v>83</v>
      </c>
      <c r="C10" s="47"/>
      <c r="D10" s="53"/>
      <c r="E10" s="93"/>
      <c r="F10" s="79" t="s">
        <v>116</v>
      </c>
      <c r="G10" s="114"/>
      <c r="H10" s="34"/>
      <c r="I10" s="34"/>
      <c r="J10" s="34"/>
      <c r="K10" s="34"/>
      <c r="L10" s="38"/>
      <c r="M10" s="4"/>
      <c r="N10" s="17"/>
      <c r="O10" s="5"/>
      <c r="P10" s="6"/>
      <c r="Q10" s="5"/>
      <c r="R10" s="5"/>
      <c r="S10" s="5"/>
      <c r="T10" s="6"/>
      <c r="U10" s="6"/>
      <c r="V10" s="3"/>
      <c r="W10" s="3"/>
      <c r="X10" s="3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ht="11.1" customHeight="1" x14ac:dyDescent="0.2">
      <c r="A11" s="50"/>
      <c r="B11" s="56" t="s">
        <v>86</v>
      </c>
      <c r="C11" s="118"/>
      <c r="D11" s="53"/>
      <c r="E11" s="50"/>
      <c r="F11" s="56" t="s">
        <v>71</v>
      </c>
      <c r="G11" s="47"/>
      <c r="H11" s="34"/>
      <c r="I11" s="34"/>
      <c r="J11" s="34"/>
      <c r="K11" s="34"/>
      <c r="L11" s="38"/>
      <c r="M11" s="4"/>
      <c r="N11" s="17"/>
      <c r="O11" s="5"/>
      <c r="P11" s="6"/>
      <c r="Q11" s="5"/>
      <c r="R11" s="5"/>
      <c r="S11" s="5"/>
      <c r="T11" s="6"/>
      <c r="U11" s="6"/>
      <c r="V11" s="3"/>
      <c r="W11" s="3"/>
      <c r="X11" s="3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1:35" ht="11.1" customHeight="1" x14ac:dyDescent="0.2">
      <c r="A12" s="50">
        <v>1</v>
      </c>
      <c r="B12" s="46" t="s">
        <v>191</v>
      </c>
      <c r="C12" s="47">
        <v>760000</v>
      </c>
      <c r="D12" s="53"/>
      <c r="E12" s="50"/>
      <c r="F12" s="58" t="s">
        <v>127</v>
      </c>
      <c r="G12" s="47"/>
      <c r="H12" s="34"/>
      <c r="I12" s="34"/>
      <c r="J12" s="34"/>
      <c r="K12" s="34"/>
      <c r="L12" s="38"/>
      <c r="M12" s="4"/>
      <c r="N12" s="12"/>
      <c r="O12" s="5"/>
      <c r="P12" s="6"/>
      <c r="Q12" s="5"/>
      <c r="R12" s="5"/>
      <c r="S12" s="5"/>
      <c r="T12" s="6"/>
      <c r="U12" s="6"/>
      <c r="V12" s="3"/>
      <c r="W12" s="3"/>
      <c r="X12" s="3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</row>
    <row r="13" spans="1:35" ht="11.1" customHeight="1" x14ac:dyDescent="0.2">
      <c r="A13" s="50">
        <v>2</v>
      </c>
      <c r="B13" s="46" t="s">
        <v>240</v>
      </c>
      <c r="C13" s="47">
        <v>1618000</v>
      </c>
      <c r="D13" s="53"/>
      <c r="E13" s="50">
        <v>1</v>
      </c>
      <c r="F13" s="46" t="s">
        <v>100</v>
      </c>
      <c r="G13" s="47">
        <v>89000</v>
      </c>
      <c r="H13" s="34"/>
      <c r="I13" s="34"/>
      <c r="J13" s="34"/>
      <c r="K13" s="34"/>
      <c r="L13" s="38"/>
      <c r="M13" s="4"/>
      <c r="N13" s="17"/>
      <c r="O13" s="5"/>
      <c r="P13" s="6"/>
      <c r="Q13" s="5"/>
      <c r="R13" s="5"/>
      <c r="S13" s="5"/>
      <c r="T13" s="6"/>
      <c r="U13" s="6"/>
      <c r="V13" s="3"/>
      <c r="W13" s="3"/>
      <c r="X13" s="3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</row>
    <row r="14" spans="1:35" ht="11.1" customHeight="1" x14ac:dyDescent="0.2">
      <c r="A14" s="50">
        <v>3</v>
      </c>
      <c r="B14" s="46" t="s">
        <v>207</v>
      </c>
      <c r="C14" s="47">
        <v>57500</v>
      </c>
      <c r="D14" s="53"/>
      <c r="E14" s="50">
        <v>2</v>
      </c>
      <c r="F14" s="46" t="s">
        <v>101</v>
      </c>
      <c r="G14" s="47">
        <v>20000</v>
      </c>
      <c r="H14" s="34"/>
      <c r="I14" s="34"/>
      <c r="J14" s="34"/>
      <c r="K14" s="34"/>
      <c r="L14" s="38"/>
      <c r="M14" s="4"/>
      <c r="N14" s="12"/>
      <c r="O14" s="5"/>
      <c r="P14" s="6"/>
      <c r="Q14" s="5"/>
      <c r="R14" s="5"/>
      <c r="S14" s="5"/>
      <c r="T14" s="6"/>
      <c r="U14" s="6"/>
      <c r="V14" s="3"/>
      <c r="W14" s="3"/>
      <c r="X14" s="3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</row>
    <row r="15" spans="1:35" ht="11.1" customHeight="1" x14ac:dyDescent="0.2">
      <c r="A15" s="50">
        <v>4</v>
      </c>
      <c r="B15" s="46" t="s">
        <v>229</v>
      </c>
      <c r="C15" s="47">
        <v>230000</v>
      </c>
      <c r="D15" s="53"/>
      <c r="E15" s="50">
        <v>3</v>
      </c>
      <c r="F15" s="46" t="s">
        <v>101</v>
      </c>
      <c r="G15" s="47">
        <v>30000</v>
      </c>
      <c r="H15" s="34"/>
      <c r="I15" s="34"/>
      <c r="J15" s="34"/>
      <c r="K15" s="34"/>
      <c r="L15" s="38"/>
      <c r="M15" s="4"/>
      <c r="N15" s="17"/>
      <c r="O15" s="5"/>
      <c r="P15" s="6"/>
      <c r="Q15" s="5"/>
      <c r="R15" s="5"/>
      <c r="S15" s="5"/>
      <c r="T15" s="6"/>
      <c r="U15" s="6"/>
      <c r="V15" s="3"/>
      <c r="W15" s="3"/>
      <c r="X15" s="3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35" ht="11.1" customHeight="1" x14ac:dyDescent="0.2">
      <c r="A16" s="50">
        <v>5</v>
      </c>
      <c r="B16" s="46" t="s">
        <v>184</v>
      </c>
      <c r="C16" s="47">
        <v>390000</v>
      </c>
      <c r="D16" s="53"/>
      <c r="E16" s="50">
        <v>4</v>
      </c>
      <c r="F16" s="46" t="s">
        <v>101</v>
      </c>
      <c r="G16" s="47">
        <v>40000</v>
      </c>
      <c r="H16" s="34"/>
      <c r="I16" s="34"/>
      <c r="J16" s="34"/>
      <c r="K16" s="34"/>
      <c r="L16" s="38"/>
      <c r="M16" s="4"/>
      <c r="N16" s="17"/>
      <c r="O16" s="5"/>
      <c r="P16" s="6"/>
      <c r="Q16" s="5"/>
      <c r="R16" s="5"/>
      <c r="S16" s="5"/>
      <c r="T16" s="6"/>
      <c r="U16" s="6"/>
      <c r="V16" s="3"/>
      <c r="W16" s="3"/>
      <c r="X16" s="3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</row>
    <row r="17" spans="1:35" ht="11.1" customHeight="1" x14ac:dyDescent="0.2">
      <c r="A17" s="50">
        <v>6</v>
      </c>
      <c r="B17" s="46" t="s">
        <v>194</v>
      </c>
      <c r="C17" s="47">
        <v>120000</v>
      </c>
      <c r="D17" s="53"/>
      <c r="E17" s="50">
        <v>5</v>
      </c>
      <c r="F17" s="46" t="s">
        <v>101</v>
      </c>
      <c r="G17" s="47">
        <v>50000</v>
      </c>
      <c r="H17" s="34"/>
      <c r="I17" s="34"/>
      <c r="J17" s="34"/>
      <c r="K17" s="34"/>
      <c r="L17" s="38"/>
      <c r="M17" s="4"/>
      <c r="N17" s="17"/>
      <c r="O17" s="5"/>
      <c r="P17" s="6"/>
      <c r="Q17" s="5"/>
      <c r="R17" s="5"/>
      <c r="S17" s="5"/>
      <c r="T17" s="6"/>
      <c r="U17" s="6"/>
      <c r="V17" s="3"/>
      <c r="W17" s="3"/>
      <c r="X17" s="3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</row>
    <row r="18" spans="1:35" ht="11.1" customHeight="1" x14ac:dyDescent="0.2">
      <c r="A18" s="50">
        <v>7</v>
      </c>
      <c r="B18" s="46" t="s">
        <v>208</v>
      </c>
      <c r="C18" s="47">
        <v>100000</v>
      </c>
      <c r="D18" s="53"/>
      <c r="E18" s="50">
        <v>6</v>
      </c>
      <c r="F18" s="46" t="s">
        <v>101</v>
      </c>
      <c r="G18" s="47">
        <v>65000</v>
      </c>
      <c r="H18" s="34"/>
      <c r="I18" s="34"/>
      <c r="J18" s="34"/>
      <c r="K18" s="34"/>
      <c r="L18" s="38"/>
      <c r="M18" s="4"/>
      <c r="N18" s="17"/>
      <c r="O18" s="5"/>
      <c r="P18" s="6"/>
      <c r="Q18" s="5"/>
      <c r="R18" s="5"/>
      <c r="S18" s="5"/>
      <c r="T18" s="6"/>
      <c r="U18" s="6"/>
      <c r="V18" s="3"/>
      <c r="W18" s="3"/>
      <c r="X18" s="3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</row>
    <row r="19" spans="1:35" ht="11.1" customHeight="1" x14ac:dyDescent="0.2">
      <c r="A19" s="50"/>
      <c r="B19" s="46"/>
      <c r="C19" s="47"/>
      <c r="D19" s="53"/>
      <c r="E19" s="50">
        <v>7</v>
      </c>
      <c r="F19" s="46" t="s">
        <v>128</v>
      </c>
      <c r="G19" s="47">
        <v>70000</v>
      </c>
      <c r="H19" s="34"/>
      <c r="I19" s="34"/>
      <c r="J19" s="34"/>
      <c r="K19" s="34"/>
      <c r="L19" s="38"/>
      <c r="M19" s="4"/>
      <c r="N19" s="17"/>
      <c r="O19" s="5"/>
      <c r="P19" s="6"/>
      <c r="Q19" s="5"/>
      <c r="R19" s="5"/>
      <c r="S19" s="5"/>
      <c r="T19" s="6"/>
      <c r="U19" s="6"/>
      <c r="V19" s="3"/>
      <c r="W19" s="3"/>
      <c r="X19" s="3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</row>
    <row r="20" spans="1:35" ht="11.1" customHeight="1" x14ac:dyDescent="0.2">
      <c r="A20" s="57"/>
      <c r="B20" s="56" t="s">
        <v>84</v>
      </c>
      <c r="C20" s="47"/>
      <c r="D20" s="53"/>
      <c r="E20" s="50">
        <v>8</v>
      </c>
      <c r="F20" s="46" t="s">
        <v>101</v>
      </c>
      <c r="G20" s="47">
        <v>500000</v>
      </c>
      <c r="H20" s="34"/>
      <c r="I20" s="34"/>
      <c r="J20" s="34"/>
      <c r="K20" s="34"/>
      <c r="L20" s="38"/>
      <c r="M20" s="4"/>
      <c r="N20" s="17"/>
      <c r="O20" s="5"/>
      <c r="P20" s="6"/>
      <c r="Q20" s="5"/>
      <c r="R20" s="17"/>
      <c r="S20" s="5"/>
      <c r="T20" s="6"/>
      <c r="U20" s="6"/>
      <c r="V20" s="3"/>
      <c r="W20" s="3"/>
      <c r="X20" s="3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ht="11.1" customHeight="1" x14ac:dyDescent="0.2">
      <c r="A21" s="50"/>
      <c r="B21" s="56" t="s">
        <v>85</v>
      </c>
      <c r="C21" s="118"/>
      <c r="D21" s="53"/>
      <c r="E21" s="50"/>
      <c r="F21" s="88" t="s">
        <v>107</v>
      </c>
      <c r="G21" s="47"/>
      <c r="H21" s="34"/>
      <c r="I21" s="34"/>
      <c r="J21" s="34"/>
      <c r="K21" s="34"/>
      <c r="L21" s="38"/>
      <c r="M21" s="4"/>
      <c r="N21" s="17"/>
      <c r="O21" s="5"/>
      <c r="P21" s="6"/>
      <c r="Q21" s="5"/>
      <c r="R21" s="5"/>
      <c r="S21" s="5"/>
      <c r="T21" s="6"/>
      <c r="U21" s="6"/>
      <c r="V21" s="3"/>
      <c r="W21" s="3"/>
      <c r="X21" s="3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5" ht="11.1" customHeight="1" x14ac:dyDescent="0.2">
      <c r="A22" s="50">
        <v>1</v>
      </c>
      <c r="B22" s="46" t="s">
        <v>193</v>
      </c>
      <c r="C22" s="47">
        <v>180000</v>
      </c>
      <c r="D22" s="53"/>
      <c r="E22" s="50">
        <v>1</v>
      </c>
      <c r="F22" s="46" t="s">
        <v>129</v>
      </c>
      <c r="G22" s="47">
        <v>390000</v>
      </c>
      <c r="H22" s="34"/>
      <c r="I22" s="34"/>
      <c r="J22" s="34"/>
      <c r="K22" s="34"/>
      <c r="L22" s="38"/>
      <c r="M22" s="4"/>
      <c r="N22" s="17"/>
      <c r="O22" s="5"/>
      <c r="P22" s="6"/>
      <c r="Q22" s="5"/>
      <c r="R22" s="12"/>
      <c r="S22" s="5"/>
      <c r="T22" s="6"/>
      <c r="U22" s="6"/>
      <c r="V22" s="3"/>
      <c r="W22" s="3"/>
      <c r="X22" s="3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</row>
    <row r="23" spans="1:35" ht="11.1" customHeight="1" x14ac:dyDescent="0.2">
      <c r="A23" s="50">
        <v>2</v>
      </c>
      <c r="B23" s="46" t="s">
        <v>209</v>
      </c>
      <c r="C23" s="47">
        <v>240000</v>
      </c>
      <c r="D23" s="53"/>
      <c r="E23" s="54"/>
      <c r="F23" s="88" t="s">
        <v>104</v>
      </c>
      <c r="G23" s="47"/>
      <c r="H23" s="34"/>
      <c r="I23" s="34"/>
      <c r="J23" s="34"/>
      <c r="K23" s="34"/>
      <c r="L23" s="38"/>
      <c r="M23" s="4"/>
      <c r="N23" s="17"/>
      <c r="O23" s="5"/>
      <c r="P23" s="6"/>
      <c r="Q23" s="5"/>
      <c r="R23" s="12"/>
      <c r="S23" s="5"/>
      <c r="T23" s="6"/>
      <c r="U23" s="6"/>
      <c r="V23" s="3"/>
      <c r="W23" s="3"/>
      <c r="X23" s="3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5" ht="11.1" customHeight="1" x14ac:dyDescent="0.2">
      <c r="A24" s="50">
        <v>3</v>
      </c>
      <c r="B24" s="46" t="s">
        <v>239</v>
      </c>
      <c r="C24" s="47">
        <v>360000</v>
      </c>
      <c r="D24" s="53"/>
      <c r="E24" s="50">
        <v>1</v>
      </c>
      <c r="F24" s="46" t="s">
        <v>130</v>
      </c>
      <c r="G24" s="47">
        <v>25000</v>
      </c>
      <c r="H24" s="34"/>
      <c r="I24" s="34"/>
      <c r="J24" s="34"/>
      <c r="K24" s="34"/>
      <c r="L24" s="38"/>
      <c r="M24" s="4"/>
      <c r="N24" s="12"/>
      <c r="O24" s="5"/>
      <c r="P24" s="6"/>
      <c r="Q24" s="5"/>
      <c r="R24" s="12"/>
      <c r="S24" s="5"/>
      <c r="T24" s="6"/>
      <c r="U24" s="26"/>
      <c r="V24" s="3"/>
      <c r="W24" s="3"/>
      <c r="X24" s="3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5" ht="11.1" customHeight="1" x14ac:dyDescent="0.2">
      <c r="A25" s="50"/>
      <c r="B25" s="46"/>
      <c r="C25" s="47"/>
      <c r="D25" s="53"/>
      <c r="E25" s="54"/>
      <c r="F25" s="88" t="s">
        <v>131</v>
      </c>
      <c r="G25" s="47"/>
      <c r="H25" s="34"/>
      <c r="I25" s="34"/>
      <c r="J25" s="34"/>
      <c r="K25" s="34"/>
      <c r="L25" s="38"/>
      <c r="M25" s="4"/>
      <c r="N25" s="17"/>
      <c r="O25" s="5"/>
      <c r="P25" s="6"/>
      <c r="Q25" s="5"/>
      <c r="R25" s="17"/>
      <c r="S25" s="5"/>
      <c r="T25" s="6"/>
      <c r="U25" s="6"/>
      <c r="V25" s="3"/>
      <c r="W25" s="3"/>
      <c r="X25" s="3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ht="11.1" customHeight="1" x14ac:dyDescent="0.2">
      <c r="A26" s="57" t="s">
        <v>43</v>
      </c>
      <c r="B26" s="56" t="s">
        <v>62</v>
      </c>
      <c r="C26" s="47"/>
      <c r="D26" s="53"/>
      <c r="E26" s="50">
        <v>1</v>
      </c>
      <c r="F26" s="46" t="s">
        <v>102</v>
      </c>
      <c r="G26" s="47">
        <v>685000</v>
      </c>
      <c r="H26" s="34"/>
      <c r="I26" s="34"/>
      <c r="J26" s="34"/>
      <c r="K26" s="34"/>
      <c r="L26" s="38"/>
      <c r="M26" s="4"/>
      <c r="N26" s="17"/>
      <c r="O26" s="5"/>
      <c r="P26" s="6"/>
      <c r="Q26" s="5"/>
      <c r="R26" s="17"/>
      <c r="S26" s="5"/>
      <c r="T26" s="6"/>
      <c r="U26" s="26"/>
      <c r="V26" s="3"/>
      <c r="W26" s="3"/>
      <c r="X26" s="3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5" ht="11.1" customHeight="1" x14ac:dyDescent="0.2">
      <c r="A27" s="57"/>
      <c r="B27" s="56" t="s">
        <v>121</v>
      </c>
      <c r="C27" s="47"/>
      <c r="D27" s="53"/>
      <c r="E27" s="50">
        <v>2</v>
      </c>
      <c r="F27" s="46" t="s">
        <v>102</v>
      </c>
      <c r="G27" s="47">
        <v>810000</v>
      </c>
      <c r="H27" s="34"/>
      <c r="I27" s="34"/>
      <c r="J27" s="34"/>
      <c r="K27" s="34"/>
      <c r="L27" s="38"/>
      <c r="M27" s="4"/>
      <c r="N27" s="17"/>
      <c r="O27" s="5"/>
      <c r="P27" s="6"/>
      <c r="Q27" s="5"/>
      <c r="R27" s="5"/>
      <c r="S27" s="5"/>
      <c r="T27" s="6"/>
      <c r="U27" s="6"/>
      <c r="V27" s="3"/>
      <c r="W27" s="3"/>
      <c r="X27" s="3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5" ht="11.1" customHeight="1" x14ac:dyDescent="0.2">
      <c r="A28" s="93"/>
      <c r="B28" s="46" t="s">
        <v>111</v>
      </c>
      <c r="C28" s="48">
        <v>2616200</v>
      </c>
      <c r="D28" s="53"/>
      <c r="E28" s="50">
        <v>3</v>
      </c>
      <c r="F28" s="46" t="s">
        <v>132</v>
      </c>
      <c r="G28" s="47">
        <v>1000000</v>
      </c>
      <c r="H28" s="34"/>
      <c r="I28" s="34"/>
      <c r="J28" s="39"/>
      <c r="K28" s="34"/>
      <c r="L28" s="38"/>
      <c r="M28" s="4"/>
      <c r="N28" s="12"/>
      <c r="O28" s="5"/>
      <c r="P28" s="6"/>
      <c r="Q28" s="5"/>
      <c r="R28" s="12"/>
      <c r="S28" s="5"/>
      <c r="T28" s="6"/>
      <c r="U28" s="6"/>
      <c r="V28" s="3"/>
      <c r="W28" s="3"/>
      <c r="X28" s="3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ht="11.1" customHeight="1" x14ac:dyDescent="0.2">
      <c r="A29" s="93"/>
      <c r="B29" s="46" t="s">
        <v>68</v>
      </c>
      <c r="C29" s="48">
        <v>6355000</v>
      </c>
      <c r="D29" s="53"/>
      <c r="E29" s="54">
        <v>4</v>
      </c>
      <c r="F29" s="46" t="s">
        <v>133</v>
      </c>
      <c r="G29" s="47">
        <v>1000000</v>
      </c>
      <c r="H29" s="34"/>
      <c r="I29" s="34"/>
      <c r="J29" s="39"/>
      <c r="K29" s="34"/>
      <c r="L29" s="38"/>
      <c r="M29" s="4"/>
      <c r="N29" s="17"/>
      <c r="O29" s="5"/>
      <c r="P29" s="6"/>
      <c r="Q29" s="5"/>
      <c r="R29" s="5"/>
      <c r="S29" s="5"/>
      <c r="T29" s="6"/>
      <c r="U29" s="6"/>
      <c r="V29" s="3"/>
      <c r="W29" s="3"/>
      <c r="X29" s="3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ht="11.1" customHeight="1" x14ac:dyDescent="0.2">
      <c r="A30" s="93"/>
      <c r="B30" s="46" t="s">
        <v>69</v>
      </c>
      <c r="C30" s="48">
        <v>3482000</v>
      </c>
      <c r="D30" s="53"/>
      <c r="E30" s="50">
        <v>5</v>
      </c>
      <c r="F30" s="46" t="s">
        <v>102</v>
      </c>
      <c r="G30" s="47">
        <v>2565000</v>
      </c>
      <c r="H30" s="34"/>
      <c r="I30" s="34"/>
      <c r="J30" s="39"/>
      <c r="K30" s="34"/>
      <c r="L30" s="38"/>
      <c r="M30" s="4"/>
      <c r="N30" s="17"/>
      <c r="O30" s="5"/>
      <c r="P30" s="6"/>
      <c r="Q30" s="5"/>
      <c r="R30" s="5"/>
      <c r="S30" s="5"/>
      <c r="T30" s="6"/>
      <c r="U30" s="6"/>
      <c r="V30" s="3"/>
      <c r="W30" s="3"/>
      <c r="X30" s="3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ht="11.1" customHeight="1" x14ac:dyDescent="0.2">
      <c r="A31" s="93"/>
      <c r="B31" s="46"/>
      <c r="C31" s="48"/>
      <c r="D31" s="60"/>
      <c r="E31" s="50"/>
      <c r="F31" s="88" t="s">
        <v>134</v>
      </c>
      <c r="G31" s="47"/>
      <c r="H31" s="34"/>
      <c r="I31" s="34"/>
      <c r="J31" s="40"/>
      <c r="K31" s="34"/>
      <c r="L31" s="38"/>
      <c r="M31" s="4"/>
      <c r="N31" s="17"/>
      <c r="O31" s="5"/>
      <c r="P31" s="6"/>
      <c r="Q31" s="5"/>
      <c r="R31" s="5"/>
      <c r="S31" s="5"/>
      <c r="T31" s="6"/>
      <c r="U31" s="6"/>
      <c r="V31" s="3"/>
      <c r="W31" s="3"/>
      <c r="X31" s="3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ht="11.1" customHeight="1" x14ac:dyDescent="0.2">
      <c r="A32" s="89"/>
      <c r="B32" s="56" t="s">
        <v>113</v>
      </c>
      <c r="C32" s="47"/>
      <c r="D32" s="61"/>
      <c r="E32" s="54">
        <v>1</v>
      </c>
      <c r="F32" s="46" t="s">
        <v>135</v>
      </c>
      <c r="G32" s="47">
        <v>150000</v>
      </c>
      <c r="H32" s="34"/>
      <c r="I32" s="34"/>
      <c r="J32" s="40"/>
      <c r="K32" s="34"/>
      <c r="L32" s="38"/>
      <c r="M32" s="4"/>
      <c r="N32" s="17"/>
      <c r="O32" s="5"/>
      <c r="P32" s="6"/>
      <c r="Q32" s="5"/>
      <c r="R32" s="5"/>
      <c r="S32" s="5"/>
      <c r="T32" s="6"/>
      <c r="U32" s="6"/>
      <c r="V32" s="3"/>
      <c r="W32" s="3"/>
      <c r="X32" s="3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ht="11.1" customHeight="1" x14ac:dyDescent="0.2">
      <c r="A33" s="54"/>
      <c r="B33" s="56" t="s">
        <v>114</v>
      </c>
      <c r="C33" s="94"/>
      <c r="D33" s="53"/>
      <c r="E33" s="50"/>
      <c r="F33" s="88" t="s">
        <v>105</v>
      </c>
      <c r="G33" s="47"/>
      <c r="H33" s="34"/>
      <c r="I33" s="34"/>
      <c r="J33" s="40"/>
      <c r="K33" s="34"/>
      <c r="L33" s="38"/>
      <c r="M33" s="4"/>
      <c r="N33" s="17"/>
      <c r="O33" s="5"/>
      <c r="P33" s="6"/>
      <c r="Q33" s="5"/>
      <c r="R33" s="5"/>
      <c r="S33" s="5"/>
      <c r="T33" s="6"/>
      <c r="U33" s="6"/>
      <c r="V33" s="3"/>
      <c r="W33" s="3"/>
      <c r="X33" s="3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ht="11.1" customHeight="1" x14ac:dyDescent="0.2">
      <c r="A34" s="121"/>
      <c r="B34" s="58" t="s">
        <v>122</v>
      </c>
      <c r="C34" s="49"/>
      <c r="D34" s="53"/>
      <c r="E34" s="50">
        <v>1</v>
      </c>
      <c r="F34" s="46" t="s">
        <v>103</v>
      </c>
      <c r="G34" s="47">
        <v>215000</v>
      </c>
      <c r="H34" s="34"/>
      <c r="I34" s="34"/>
      <c r="J34" s="40"/>
      <c r="K34" s="34"/>
      <c r="L34" s="38"/>
      <c r="M34" s="4"/>
      <c r="N34" s="17"/>
      <c r="O34" s="5"/>
      <c r="P34" s="6"/>
      <c r="Q34" s="5"/>
      <c r="R34" s="5"/>
      <c r="S34" s="5"/>
      <c r="T34" s="6"/>
      <c r="U34" s="6"/>
      <c r="V34" s="3"/>
      <c r="W34" s="3"/>
      <c r="X34" s="3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ht="11.1" customHeight="1" x14ac:dyDescent="0.2">
      <c r="A35" s="54">
        <v>1</v>
      </c>
      <c r="B35" s="46" t="s">
        <v>126</v>
      </c>
      <c r="C35" s="47">
        <v>50000</v>
      </c>
      <c r="D35" s="53"/>
      <c r="E35" s="50"/>
      <c r="F35" s="88" t="s">
        <v>106</v>
      </c>
      <c r="G35" s="47"/>
      <c r="H35" s="34"/>
      <c r="I35" s="34"/>
      <c r="J35" s="34"/>
      <c r="K35" s="34"/>
      <c r="L35" s="38"/>
      <c r="M35" s="4"/>
      <c r="N35" s="17"/>
      <c r="O35" s="5"/>
      <c r="P35" s="6"/>
      <c r="Q35" s="5"/>
      <c r="R35" s="5"/>
      <c r="S35" s="5"/>
      <c r="T35" s="6"/>
      <c r="U35" s="6"/>
      <c r="V35" s="3"/>
      <c r="W35" s="3"/>
      <c r="X35" s="3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ht="11.1" customHeight="1" x14ac:dyDescent="0.2">
      <c r="A36" s="93"/>
      <c r="B36" s="84"/>
      <c r="C36" s="114"/>
      <c r="D36" s="53"/>
      <c r="E36" s="50">
        <v>1</v>
      </c>
      <c r="F36" s="46" t="s">
        <v>136</v>
      </c>
      <c r="G36" s="94">
        <v>35000</v>
      </c>
      <c r="H36" s="34"/>
      <c r="I36" s="34"/>
      <c r="J36" s="34"/>
      <c r="K36" s="34"/>
      <c r="L36" s="38"/>
      <c r="M36" s="4"/>
      <c r="N36" s="17"/>
      <c r="O36" s="5"/>
      <c r="P36" s="6"/>
      <c r="Q36" s="5"/>
      <c r="R36" s="5"/>
      <c r="S36" s="5"/>
      <c r="T36" s="6"/>
      <c r="U36" s="6"/>
      <c r="V36" s="3"/>
      <c r="W36" s="3"/>
      <c r="X36" s="3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ht="11.1" customHeight="1" x14ac:dyDescent="0.2">
      <c r="A37" s="54"/>
      <c r="B37" s="56" t="s">
        <v>115</v>
      </c>
      <c r="C37" s="47"/>
      <c r="D37" s="53"/>
      <c r="E37" s="50"/>
      <c r="F37" s="46"/>
      <c r="G37" s="47"/>
      <c r="H37" s="34"/>
      <c r="I37" s="34"/>
      <c r="J37" s="34"/>
      <c r="K37" s="34"/>
      <c r="L37" s="38"/>
      <c r="M37" s="4"/>
      <c r="N37" s="12"/>
      <c r="O37" s="5"/>
      <c r="P37" s="6"/>
      <c r="Q37" s="5"/>
      <c r="R37" s="5"/>
      <c r="S37" s="5"/>
      <c r="T37" s="6"/>
      <c r="U37" s="6"/>
      <c r="V37" s="3"/>
      <c r="W37" s="3"/>
      <c r="X37" s="3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ht="11.1" customHeight="1" x14ac:dyDescent="0.2">
      <c r="A38" s="89"/>
      <c r="B38" s="56" t="s">
        <v>96</v>
      </c>
      <c r="C38" s="47"/>
      <c r="D38" s="60"/>
      <c r="E38" s="54"/>
      <c r="F38" s="56" t="s">
        <v>97</v>
      </c>
      <c r="G38" s="47"/>
      <c r="H38" s="34"/>
      <c r="I38" s="34"/>
      <c r="J38" s="34"/>
      <c r="K38" s="34"/>
      <c r="L38" s="38"/>
      <c r="M38" s="4"/>
      <c r="N38" s="17"/>
      <c r="O38" s="5"/>
      <c r="P38" s="6"/>
      <c r="Q38" s="5"/>
      <c r="R38" s="5"/>
      <c r="S38" s="5"/>
      <c r="T38" s="6"/>
      <c r="U38" s="6"/>
      <c r="V38" s="3"/>
      <c r="W38" s="3"/>
      <c r="X38" s="3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ht="11.1" customHeight="1" x14ac:dyDescent="0.2">
      <c r="A39" s="108"/>
      <c r="B39" s="109" t="s">
        <v>123</v>
      </c>
      <c r="C39" s="110"/>
      <c r="D39" s="61"/>
      <c r="E39" s="50"/>
      <c r="F39" s="56" t="s">
        <v>98</v>
      </c>
      <c r="G39" s="47"/>
      <c r="H39" s="34"/>
      <c r="I39" s="34"/>
      <c r="J39" s="34"/>
      <c r="K39" s="34"/>
      <c r="L39" s="38"/>
      <c r="M39" s="4"/>
      <c r="N39" s="17"/>
      <c r="O39" s="5"/>
      <c r="P39" s="6"/>
      <c r="Q39" s="5"/>
      <c r="R39" s="5"/>
      <c r="S39" s="5"/>
      <c r="T39" s="6"/>
      <c r="U39" s="6"/>
      <c r="V39" s="3"/>
      <c r="W39" s="3"/>
      <c r="X39" s="3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ht="11.1" customHeight="1" x14ac:dyDescent="0.2">
      <c r="A40" s="111">
        <v>1</v>
      </c>
      <c r="B40" s="122" t="s">
        <v>124</v>
      </c>
      <c r="C40" s="120">
        <v>19000</v>
      </c>
      <c r="D40" s="62"/>
      <c r="E40" s="50"/>
      <c r="F40" s="56" t="s">
        <v>146</v>
      </c>
      <c r="G40" s="47"/>
      <c r="H40" s="34"/>
      <c r="I40" s="34"/>
      <c r="J40" s="34"/>
      <c r="K40" s="34"/>
      <c r="L40" s="38"/>
      <c r="M40" s="4"/>
      <c r="N40" s="17"/>
      <c r="O40" s="5"/>
      <c r="P40" s="6"/>
      <c r="Q40" s="5"/>
      <c r="R40" s="5"/>
      <c r="S40" s="5"/>
      <c r="T40" s="6"/>
      <c r="U40" s="6"/>
      <c r="V40" s="3"/>
      <c r="W40" s="3"/>
      <c r="X40" s="3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ht="11.1" customHeight="1" x14ac:dyDescent="0.2">
      <c r="A41" s="93">
        <v>2</v>
      </c>
      <c r="B41" s="84" t="s">
        <v>125</v>
      </c>
      <c r="C41" s="48">
        <v>30000</v>
      </c>
      <c r="D41" s="62"/>
      <c r="E41" s="50">
        <v>1</v>
      </c>
      <c r="F41" s="46" t="s">
        <v>100</v>
      </c>
      <c r="G41" s="94">
        <v>177000</v>
      </c>
      <c r="H41" s="34"/>
      <c r="I41" s="34"/>
      <c r="J41" s="34"/>
      <c r="K41" s="34"/>
      <c r="L41" s="38"/>
      <c r="M41" s="4"/>
      <c r="N41" s="17"/>
      <c r="O41" s="5"/>
      <c r="P41" s="6"/>
      <c r="Q41" s="5"/>
      <c r="R41" s="5"/>
      <c r="S41" s="5"/>
      <c r="T41" s="6"/>
      <c r="U41" s="6"/>
      <c r="V41" s="3"/>
      <c r="W41" s="3"/>
      <c r="X41" s="3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ht="11.1" customHeight="1" x14ac:dyDescent="0.2">
      <c r="A42" s="54">
        <v>3</v>
      </c>
      <c r="B42" s="46" t="s">
        <v>112</v>
      </c>
      <c r="C42" s="47">
        <v>50000</v>
      </c>
      <c r="D42" s="60"/>
      <c r="E42" s="50">
        <v>2</v>
      </c>
      <c r="F42" s="46" t="s">
        <v>101</v>
      </c>
      <c r="G42" s="47">
        <v>20000</v>
      </c>
      <c r="H42" s="34"/>
      <c r="I42" s="34"/>
      <c r="J42" s="34"/>
      <c r="K42" s="34"/>
      <c r="L42" s="38"/>
      <c r="M42" s="4"/>
      <c r="N42" s="17"/>
      <c r="O42" s="5"/>
      <c r="P42" s="6"/>
      <c r="Q42" s="5"/>
      <c r="R42" s="5"/>
      <c r="S42" s="5"/>
      <c r="T42" s="6"/>
      <c r="U42" s="6"/>
      <c r="V42" s="3"/>
      <c r="W42" s="3"/>
      <c r="X42" s="3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ht="11.1" customHeight="1" x14ac:dyDescent="0.2">
      <c r="A43" s="108">
        <v>4</v>
      </c>
      <c r="B43" s="112" t="s">
        <v>108</v>
      </c>
      <c r="C43" s="110">
        <v>70000</v>
      </c>
      <c r="D43" s="62"/>
      <c r="E43" s="50">
        <v>3</v>
      </c>
      <c r="F43" s="46" t="s">
        <v>101</v>
      </c>
      <c r="G43" s="94">
        <v>50000</v>
      </c>
      <c r="H43" s="35"/>
      <c r="I43" s="35"/>
      <c r="J43" s="34"/>
      <c r="K43" s="34"/>
      <c r="L43" s="38"/>
      <c r="M43" s="4"/>
      <c r="N43" s="17"/>
      <c r="O43" s="5"/>
      <c r="P43" s="6"/>
      <c r="Q43" s="5"/>
      <c r="R43" s="5"/>
      <c r="S43" s="5"/>
      <c r="T43" s="6"/>
      <c r="U43" s="6"/>
      <c r="V43" s="3"/>
      <c r="W43" s="3"/>
      <c r="X43" s="3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ht="11.1" customHeight="1" x14ac:dyDescent="0.2">
      <c r="A44" s="93">
        <v>5</v>
      </c>
      <c r="B44" s="84" t="s">
        <v>138</v>
      </c>
      <c r="C44" s="48">
        <v>20000</v>
      </c>
      <c r="D44" s="60"/>
      <c r="E44" s="50">
        <v>4</v>
      </c>
      <c r="F44" s="46" t="s">
        <v>101</v>
      </c>
      <c r="G44" s="47">
        <v>120000</v>
      </c>
      <c r="H44" s="22"/>
      <c r="I44" s="22"/>
      <c r="J44" s="12"/>
      <c r="K44" s="41"/>
      <c r="L44" s="42"/>
      <c r="M44" s="4"/>
      <c r="N44" s="17"/>
      <c r="O44" s="5"/>
      <c r="P44" s="6"/>
      <c r="Q44" s="5"/>
      <c r="R44" s="5"/>
      <c r="S44" s="5"/>
      <c r="T44" s="6"/>
      <c r="U44" s="6"/>
      <c r="V44" s="3"/>
      <c r="W44" s="3"/>
      <c r="X44" s="3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ht="11.1" customHeight="1" x14ac:dyDescent="0.2">
      <c r="A45" s="54">
        <v>6</v>
      </c>
      <c r="B45" s="46" t="s">
        <v>108</v>
      </c>
      <c r="C45" s="47">
        <v>15000</v>
      </c>
      <c r="D45" s="60"/>
      <c r="E45" s="50">
        <v>5</v>
      </c>
      <c r="F45" s="46" t="s">
        <v>101</v>
      </c>
      <c r="G45" s="47">
        <v>673000</v>
      </c>
      <c r="H45" s="22"/>
      <c r="I45" s="22"/>
      <c r="J45" s="24"/>
      <c r="K45" s="24"/>
      <c r="L45" s="36"/>
      <c r="M45" s="4"/>
      <c r="N45" s="17"/>
      <c r="O45" s="5"/>
      <c r="P45" s="6"/>
      <c r="Q45" s="5"/>
      <c r="R45" s="5"/>
      <c r="S45" s="5"/>
      <c r="T45" s="6"/>
      <c r="U45" s="6"/>
      <c r="V45" s="3"/>
      <c r="W45" s="3"/>
      <c r="X45" s="3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ht="11.1" customHeight="1" x14ac:dyDescent="0.2">
      <c r="A46" s="93">
        <v>7</v>
      </c>
      <c r="B46" s="84" t="s">
        <v>139</v>
      </c>
      <c r="C46" s="114">
        <v>40000</v>
      </c>
      <c r="D46" s="60"/>
      <c r="E46" s="50">
        <v>6</v>
      </c>
      <c r="F46" s="46" t="s">
        <v>147</v>
      </c>
      <c r="G46" s="47">
        <v>330000</v>
      </c>
      <c r="H46" s="4"/>
      <c r="I46" s="4"/>
      <c r="J46" s="5"/>
      <c r="K46" s="5"/>
      <c r="L46" s="5"/>
      <c r="M46" s="5"/>
      <c r="N46" s="17"/>
      <c r="O46" s="5"/>
      <c r="P46" s="6"/>
      <c r="Q46" s="5"/>
      <c r="R46" s="5"/>
      <c r="S46" s="5"/>
      <c r="T46" s="6"/>
      <c r="U46" s="6"/>
      <c r="V46" s="3"/>
      <c r="W46" s="3"/>
      <c r="X46" s="3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ht="11.1" customHeight="1" x14ac:dyDescent="0.2">
      <c r="A47" s="50">
        <v>8</v>
      </c>
      <c r="B47" s="46" t="s">
        <v>140</v>
      </c>
      <c r="C47" s="47">
        <v>20000</v>
      </c>
      <c r="D47" s="60"/>
      <c r="E47" s="50"/>
      <c r="F47" s="88" t="s">
        <v>148</v>
      </c>
      <c r="G47" s="94"/>
      <c r="H47" s="5"/>
      <c r="I47" s="5"/>
      <c r="J47" s="5"/>
      <c r="K47" s="5"/>
      <c r="L47" s="5"/>
      <c r="M47" s="5"/>
      <c r="N47" s="12"/>
      <c r="O47" s="5"/>
      <c r="P47" s="6"/>
      <c r="Q47" s="5"/>
      <c r="R47" s="5"/>
      <c r="S47" s="5"/>
      <c r="T47" s="6"/>
      <c r="U47" s="6"/>
      <c r="V47" s="3"/>
      <c r="W47" s="3"/>
      <c r="X47" s="3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s="1" customFormat="1" ht="11.1" customHeight="1" x14ac:dyDescent="0.2">
      <c r="A48" s="54">
        <v>9</v>
      </c>
      <c r="B48" s="46" t="s">
        <v>141</v>
      </c>
      <c r="C48" s="94">
        <v>100000</v>
      </c>
      <c r="D48" s="60"/>
      <c r="E48" s="50">
        <v>1</v>
      </c>
      <c r="F48" s="46" t="s">
        <v>149</v>
      </c>
      <c r="G48" s="47">
        <v>510000</v>
      </c>
      <c r="H48" s="5"/>
      <c r="I48" s="5"/>
      <c r="J48" s="5"/>
      <c r="K48" s="5"/>
      <c r="L48" s="5"/>
      <c r="M48" s="5"/>
      <c r="N48" s="17"/>
      <c r="O48" s="5"/>
      <c r="P48" s="6"/>
      <c r="Q48" s="5"/>
      <c r="R48" s="5"/>
      <c r="S48" s="5"/>
      <c r="T48" s="6"/>
      <c r="U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s="1" customFormat="1" ht="11.1" customHeight="1" x14ac:dyDescent="0.2">
      <c r="A49" s="121">
        <v>10</v>
      </c>
      <c r="B49" s="113" t="s">
        <v>142</v>
      </c>
      <c r="C49" s="124">
        <v>145000</v>
      </c>
      <c r="D49" s="60"/>
      <c r="E49" s="50"/>
      <c r="F49" s="88" t="s">
        <v>150</v>
      </c>
      <c r="G49" s="47"/>
      <c r="H49" s="5"/>
      <c r="I49" s="5"/>
      <c r="J49" s="5"/>
      <c r="K49" s="5"/>
      <c r="L49" s="5"/>
      <c r="M49" s="5"/>
      <c r="N49" s="17"/>
      <c r="O49" s="5"/>
      <c r="P49" s="6"/>
      <c r="Q49" s="5"/>
      <c r="R49" s="5"/>
      <c r="S49" s="5"/>
      <c r="T49" s="6"/>
      <c r="U49" s="2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s="1" customFormat="1" ht="11.1" customHeight="1" x14ac:dyDescent="0.2">
      <c r="A50" s="111">
        <v>11</v>
      </c>
      <c r="B50" s="125" t="s">
        <v>108</v>
      </c>
      <c r="C50" s="126">
        <v>20000</v>
      </c>
      <c r="D50" s="60"/>
      <c r="E50" s="50">
        <v>1</v>
      </c>
      <c r="F50" s="46" t="s">
        <v>153</v>
      </c>
      <c r="G50" s="47">
        <v>200000</v>
      </c>
      <c r="H50" s="5"/>
      <c r="I50" s="5"/>
      <c r="J50" s="5"/>
      <c r="K50" s="5"/>
      <c r="L50" s="5"/>
      <c r="M50" s="5"/>
      <c r="N50" s="17"/>
      <c r="O50" s="5"/>
      <c r="P50" s="6"/>
      <c r="Q50" s="5"/>
      <c r="R50" s="5"/>
      <c r="S50" s="5"/>
      <c r="T50" s="6"/>
      <c r="U50" s="1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5" s="1" customFormat="1" ht="11.1" customHeight="1" x14ac:dyDescent="0.2">
      <c r="A51" s="127">
        <v>12</v>
      </c>
      <c r="B51" s="112" t="s">
        <v>108</v>
      </c>
      <c r="C51" s="110">
        <v>50000</v>
      </c>
      <c r="D51" s="68"/>
      <c r="E51" s="50">
        <v>2</v>
      </c>
      <c r="F51" s="46" t="s">
        <v>151</v>
      </c>
      <c r="G51" s="94">
        <v>420000</v>
      </c>
      <c r="H51" s="5"/>
      <c r="I51" s="5"/>
      <c r="J51" s="5"/>
      <c r="K51" s="5"/>
      <c r="L51" s="5"/>
      <c r="M51" s="5"/>
      <c r="N51" s="17"/>
      <c r="O51" s="5"/>
      <c r="P51" s="6"/>
      <c r="Q51" s="5"/>
      <c r="R51" s="5"/>
      <c r="S51" s="5"/>
      <c r="T51" s="6"/>
      <c r="U51" s="1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5" s="1" customFormat="1" ht="11.1" customHeight="1" x14ac:dyDescent="0.2">
      <c r="A52" s="127"/>
      <c r="B52" s="112"/>
      <c r="C52" s="110"/>
      <c r="D52" s="69"/>
      <c r="E52" s="50"/>
      <c r="F52" s="46"/>
      <c r="G52" s="47"/>
      <c r="H52" s="4"/>
      <c r="I52" s="4"/>
      <c r="J52" s="4"/>
      <c r="K52" s="4"/>
      <c r="L52" s="4"/>
      <c r="M52" s="5"/>
      <c r="N52" s="17"/>
      <c r="O52" s="5"/>
      <c r="P52" s="6"/>
      <c r="Q52" s="5"/>
      <c r="R52" s="5"/>
      <c r="S52" s="5"/>
      <c r="T52" s="6"/>
      <c r="U52" s="15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5" s="1" customFormat="1" ht="11.1" customHeight="1" x14ac:dyDescent="0.2">
      <c r="A53" s="132" t="s">
        <v>6</v>
      </c>
      <c r="B53" s="133"/>
      <c r="C53" s="64">
        <f>SUM(C10:C52)</f>
        <v>17137700</v>
      </c>
      <c r="D53" s="69"/>
      <c r="E53" s="132" t="s">
        <v>6</v>
      </c>
      <c r="F53" s="133"/>
      <c r="G53" s="64">
        <f>SUM(G5:G52)</f>
        <v>27376700</v>
      </c>
      <c r="H53" s="5"/>
      <c r="I53" s="18"/>
      <c r="J53" s="19"/>
      <c r="K53" s="14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35" s="1" customFormat="1" ht="11.1" customHeight="1" x14ac:dyDescent="0.2">
      <c r="H54" s="3"/>
      <c r="I54" s="3"/>
      <c r="J54" s="3"/>
      <c r="K54" s="3"/>
      <c r="L54" s="3"/>
      <c r="M54" s="3"/>
      <c r="N54" s="3"/>
      <c r="O54" s="3"/>
      <c r="P54" s="3"/>
    </row>
    <row r="55" spans="1:35" s="1" customFormat="1" ht="11.1" customHeight="1" x14ac:dyDescent="0.2">
      <c r="A55" s="153" t="s">
        <v>8</v>
      </c>
      <c r="B55" s="153"/>
      <c r="C55" s="153"/>
      <c r="D55" s="153"/>
      <c r="E55" s="153"/>
      <c r="F55" s="153"/>
      <c r="G55" s="153"/>
      <c r="H55" s="3"/>
      <c r="I55" s="3"/>
      <c r="J55" s="3"/>
      <c r="K55" s="3"/>
      <c r="L55" s="3"/>
      <c r="M55" s="3"/>
      <c r="N55" s="3"/>
    </row>
    <row r="56" spans="1:35" s="1" customFormat="1" ht="11.1" customHeight="1" x14ac:dyDescent="0.2">
      <c r="A56" s="135" t="s">
        <v>119</v>
      </c>
      <c r="B56" s="135"/>
      <c r="C56" s="135"/>
      <c r="D56" s="135"/>
      <c r="E56" s="135"/>
      <c r="F56" s="135"/>
      <c r="G56" s="135"/>
      <c r="H56" s="3"/>
      <c r="I56" s="3"/>
      <c r="J56" s="3"/>
      <c r="K56" s="3"/>
      <c r="L56" s="3"/>
      <c r="M56" s="3"/>
      <c r="N56" s="3"/>
    </row>
    <row r="57" spans="1:35" s="1" customFormat="1" ht="11.1" customHeight="1" x14ac:dyDescent="0.2">
      <c r="A57" s="140" t="s">
        <v>9</v>
      </c>
      <c r="B57" s="140"/>
      <c r="C57" s="140"/>
      <c r="D57" s="140"/>
      <c r="E57" s="140"/>
      <c r="F57" s="140"/>
      <c r="G57" s="141"/>
      <c r="H57" s="3"/>
      <c r="I57" s="3"/>
      <c r="J57" s="3"/>
      <c r="K57" s="3"/>
    </row>
    <row r="58" spans="1:35" s="1" customFormat="1" ht="11.1" customHeight="1" thickBot="1" x14ac:dyDescent="0.25">
      <c r="A58" s="97" t="s">
        <v>0</v>
      </c>
      <c r="B58" s="98" t="s">
        <v>1</v>
      </c>
      <c r="C58" s="98" t="s">
        <v>5</v>
      </c>
      <c r="E58" s="106" t="s">
        <v>0</v>
      </c>
      <c r="F58" s="85" t="s">
        <v>1</v>
      </c>
      <c r="G58" s="85" t="s">
        <v>5</v>
      </c>
      <c r="H58" s="3"/>
      <c r="I58" s="3"/>
      <c r="J58" s="3"/>
      <c r="K58" s="3"/>
    </row>
    <row r="59" spans="1:35" s="1" customFormat="1" ht="10.5" customHeight="1" x14ac:dyDescent="0.2">
      <c r="A59" s="105"/>
      <c r="B59" s="73" t="s">
        <v>7</v>
      </c>
      <c r="C59" s="99">
        <f>G53</f>
        <v>27376700</v>
      </c>
      <c r="E59" s="72" t="s">
        <v>4</v>
      </c>
      <c r="F59" s="73" t="s">
        <v>7</v>
      </c>
      <c r="G59" s="74">
        <f>C107</f>
        <v>36932700</v>
      </c>
      <c r="H59" s="3"/>
    </row>
    <row r="60" spans="1:35" s="1" customFormat="1" ht="11.1" customHeight="1" x14ac:dyDescent="0.2">
      <c r="A60" s="54"/>
      <c r="B60" s="56"/>
      <c r="C60" s="47"/>
      <c r="E60" s="50"/>
      <c r="F60" s="46"/>
      <c r="G60" s="47"/>
      <c r="H60" s="3"/>
      <c r="I60" s="3"/>
    </row>
    <row r="61" spans="1:35" s="1" customFormat="1" ht="11.1" customHeight="1" x14ac:dyDescent="0.2">
      <c r="A61" s="50">
        <v>3</v>
      </c>
      <c r="B61" s="46" t="s">
        <v>152</v>
      </c>
      <c r="C61" s="47">
        <v>1020000</v>
      </c>
      <c r="E61" s="50">
        <v>3</v>
      </c>
      <c r="F61" s="46" t="s">
        <v>293</v>
      </c>
      <c r="G61" s="47">
        <v>44000</v>
      </c>
    </row>
    <row r="62" spans="1:35" s="1" customFormat="1" ht="11.1" customHeight="1" x14ac:dyDescent="0.2">
      <c r="A62" s="50"/>
      <c r="B62" s="88" t="s">
        <v>154</v>
      </c>
      <c r="C62" s="47"/>
      <c r="E62" s="50">
        <v>4</v>
      </c>
      <c r="F62" s="51" t="s">
        <v>288</v>
      </c>
      <c r="G62" s="47">
        <v>150000</v>
      </c>
    </row>
    <row r="63" spans="1:35" s="1" customFormat="1" ht="11.1" customHeight="1" x14ac:dyDescent="0.2">
      <c r="A63" s="50">
        <v>1</v>
      </c>
      <c r="B63" s="46" t="s">
        <v>102</v>
      </c>
      <c r="C63" s="47">
        <v>70000</v>
      </c>
      <c r="E63" s="50">
        <v>5</v>
      </c>
      <c r="F63" s="46" t="s">
        <v>289</v>
      </c>
      <c r="G63" s="47">
        <v>120000</v>
      </c>
    </row>
    <row r="64" spans="1:35" s="1" customFormat="1" ht="11.1" customHeight="1" x14ac:dyDescent="0.2">
      <c r="A64" s="50"/>
      <c r="B64" s="88" t="s">
        <v>155</v>
      </c>
      <c r="C64" s="47"/>
      <c r="E64" s="50">
        <v>6</v>
      </c>
      <c r="F64" s="46" t="s">
        <v>180</v>
      </c>
      <c r="G64" s="47">
        <v>145000</v>
      </c>
    </row>
    <row r="65" spans="1:7" s="1" customFormat="1" ht="11.1" customHeight="1" x14ac:dyDescent="0.2">
      <c r="A65" s="50">
        <v>1</v>
      </c>
      <c r="B65" s="51" t="s">
        <v>102</v>
      </c>
      <c r="C65" s="47">
        <v>400000</v>
      </c>
      <c r="E65" s="50">
        <v>7</v>
      </c>
      <c r="F65" s="46" t="s">
        <v>181</v>
      </c>
      <c r="G65" s="47">
        <v>100000</v>
      </c>
    </row>
    <row r="66" spans="1:7" s="1" customFormat="1" ht="11.1" customHeight="1" x14ac:dyDescent="0.2">
      <c r="A66" s="50"/>
      <c r="B66" s="88" t="s">
        <v>104</v>
      </c>
      <c r="C66" s="47"/>
      <c r="E66" s="50">
        <v>8</v>
      </c>
      <c r="F66" s="51" t="s">
        <v>295</v>
      </c>
      <c r="G66" s="47">
        <v>115000</v>
      </c>
    </row>
    <row r="67" spans="1:7" s="1" customFormat="1" ht="11.1" customHeight="1" x14ac:dyDescent="0.2">
      <c r="A67" s="50">
        <v>1</v>
      </c>
      <c r="B67" s="46" t="s">
        <v>101</v>
      </c>
      <c r="C67" s="47">
        <v>150000</v>
      </c>
      <c r="E67" s="50">
        <v>9</v>
      </c>
      <c r="F67" s="46" t="s">
        <v>221</v>
      </c>
      <c r="G67" s="47">
        <v>55000</v>
      </c>
    </row>
    <row r="68" spans="1:7" s="1" customFormat="1" ht="11.1" customHeight="1" x14ac:dyDescent="0.2">
      <c r="A68" s="50"/>
      <c r="B68" s="88" t="s">
        <v>156</v>
      </c>
      <c r="C68" s="47"/>
      <c r="E68" s="50">
        <v>10</v>
      </c>
      <c r="F68" s="46" t="s">
        <v>222</v>
      </c>
      <c r="G68" s="47">
        <v>95000</v>
      </c>
    </row>
    <row r="69" spans="1:7" s="1" customFormat="1" ht="11.1" customHeight="1" x14ac:dyDescent="0.2">
      <c r="A69" s="50">
        <v>1</v>
      </c>
      <c r="B69" s="46" t="s">
        <v>157</v>
      </c>
      <c r="C69" s="47">
        <v>22000</v>
      </c>
      <c r="E69" s="50">
        <v>11</v>
      </c>
      <c r="F69" s="46" t="s">
        <v>223</v>
      </c>
      <c r="G69" s="94">
        <v>52000</v>
      </c>
    </row>
    <row r="70" spans="1:7" s="1" customFormat="1" ht="11.1" customHeight="1" x14ac:dyDescent="0.2">
      <c r="A70" s="50">
        <v>2</v>
      </c>
      <c r="B70" s="46" t="s">
        <v>151</v>
      </c>
      <c r="C70" s="47">
        <v>250000</v>
      </c>
      <c r="E70" s="50">
        <v>12</v>
      </c>
      <c r="F70" s="46" t="s">
        <v>224</v>
      </c>
      <c r="G70" s="47">
        <v>94000</v>
      </c>
    </row>
    <row r="71" spans="1:7" s="1" customFormat="1" ht="11.1" customHeight="1" x14ac:dyDescent="0.2">
      <c r="A71" s="50">
        <v>3</v>
      </c>
      <c r="B71" s="46" t="s">
        <v>101</v>
      </c>
      <c r="C71" s="47">
        <v>320000</v>
      </c>
      <c r="E71" s="50">
        <v>13</v>
      </c>
      <c r="F71" s="46" t="s">
        <v>245</v>
      </c>
      <c r="G71" s="47">
        <v>100000</v>
      </c>
    </row>
    <row r="72" spans="1:7" s="1" customFormat="1" ht="11.1" customHeight="1" x14ac:dyDescent="0.2">
      <c r="A72" s="50"/>
      <c r="B72" s="88" t="s">
        <v>134</v>
      </c>
      <c r="C72" s="47"/>
      <c r="E72" s="50">
        <v>14</v>
      </c>
      <c r="F72" s="46" t="s">
        <v>246</v>
      </c>
      <c r="G72" s="47">
        <v>150000</v>
      </c>
    </row>
    <row r="73" spans="1:7" s="1" customFormat="1" ht="11.1" customHeight="1" x14ac:dyDescent="0.2">
      <c r="A73" s="50">
        <v>1</v>
      </c>
      <c r="B73" s="46" t="s">
        <v>101</v>
      </c>
      <c r="C73" s="47">
        <v>20000</v>
      </c>
      <c r="E73" s="50">
        <v>15</v>
      </c>
      <c r="F73" s="46" t="s">
        <v>219</v>
      </c>
      <c r="G73" s="94">
        <v>176000</v>
      </c>
    </row>
    <row r="74" spans="1:7" s="1" customFormat="1" ht="11.1" customHeight="1" x14ac:dyDescent="0.2">
      <c r="A74" s="50">
        <v>2</v>
      </c>
      <c r="B74" s="46" t="s">
        <v>135</v>
      </c>
      <c r="C74" s="47">
        <v>200000</v>
      </c>
      <c r="E74" s="50">
        <v>16</v>
      </c>
      <c r="F74" s="51" t="s">
        <v>220</v>
      </c>
      <c r="G74" s="94">
        <v>184000</v>
      </c>
    </row>
    <row r="75" spans="1:7" s="1" customFormat="1" ht="11.1" customHeight="1" x14ac:dyDescent="0.2">
      <c r="A75" s="54">
        <v>3</v>
      </c>
      <c r="B75" s="46" t="s">
        <v>158</v>
      </c>
      <c r="C75" s="47">
        <v>300000</v>
      </c>
      <c r="E75" s="50">
        <v>17</v>
      </c>
      <c r="F75" s="46" t="s">
        <v>183</v>
      </c>
      <c r="G75" s="47">
        <v>96000</v>
      </c>
    </row>
    <row r="76" spans="1:7" s="1" customFormat="1" ht="11.1" customHeight="1" x14ac:dyDescent="0.2">
      <c r="A76" s="54"/>
      <c r="B76" s="88" t="s">
        <v>105</v>
      </c>
      <c r="C76" s="47"/>
      <c r="E76" s="50">
        <v>18</v>
      </c>
      <c r="F76" s="46" t="s">
        <v>283</v>
      </c>
      <c r="G76" s="47">
        <v>90000</v>
      </c>
    </row>
    <row r="77" spans="1:7" s="1" customFormat="1" ht="11.1" customHeight="1" x14ac:dyDescent="0.2">
      <c r="A77" s="50">
        <v>1</v>
      </c>
      <c r="B77" s="46" t="s">
        <v>159</v>
      </c>
      <c r="C77" s="47">
        <v>50000</v>
      </c>
      <c r="E77" s="54">
        <v>19</v>
      </c>
      <c r="F77" s="46" t="s">
        <v>198</v>
      </c>
      <c r="G77" s="47">
        <v>59000</v>
      </c>
    </row>
    <row r="78" spans="1:7" s="1" customFormat="1" ht="11.1" customHeight="1" x14ac:dyDescent="0.2">
      <c r="A78" s="50">
        <v>2</v>
      </c>
      <c r="B78" s="46" t="s">
        <v>160</v>
      </c>
      <c r="C78" s="47">
        <v>200000</v>
      </c>
      <c r="E78" s="50">
        <v>20</v>
      </c>
      <c r="F78" s="46" t="s">
        <v>255</v>
      </c>
      <c r="G78" s="47">
        <v>256000</v>
      </c>
    </row>
    <row r="79" spans="1:7" s="1" customFormat="1" ht="11.1" customHeight="1" x14ac:dyDescent="0.2">
      <c r="A79" s="50"/>
      <c r="B79" s="88" t="s">
        <v>106</v>
      </c>
      <c r="C79" s="47"/>
      <c r="E79" s="50">
        <v>21</v>
      </c>
      <c r="F79" s="51" t="s">
        <v>256</v>
      </c>
      <c r="G79" s="47">
        <v>182000</v>
      </c>
    </row>
    <row r="80" spans="1:7" s="1" customFormat="1" ht="11.1" customHeight="1" x14ac:dyDescent="0.2">
      <c r="A80" s="54">
        <v>1</v>
      </c>
      <c r="B80" s="46" t="s">
        <v>102</v>
      </c>
      <c r="C80" s="47">
        <v>300000</v>
      </c>
      <c r="E80" s="50">
        <v>22</v>
      </c>
      <c r="F80" s="46" t="s">
        <v>257</v>
      </c>
      <c r="G80" s="47">
        <v>57000</v>
      </c>
    </row>
    <row r="81" spans="1:14" s="1" customFormat="1" ht="11.1" customHeight="1" x14ac:dyDescent="0.2">
      <c r="A81" s="54">
        <v>2</v>
      </c>
      <c r="B81" s="46" t="s">
        <v>161</v>
      </c>
      <c r="C81" s="47">
        <v>3000000</v>
      </c>
      <c r="E81" s="50">
        <v>23</v>
      </c>
      <c r="F81" s="51" t="s">
        <v>199</v>
      </c>
      <c r="G81" s="94">
        <v>99000</v>
      </c>
    </row>
    <row r="82" spans="1:14" s="1" customFormat="1" ht="11.1" customHeight="1" x14ac:dyDescent="0.2">
      <c r="A82" s="50"/>
      <c r="B82" s="46"/>
      <c r="C82" s="47"/>
      <c r="E82" s="50">
        <v>24</v>
      </c>
      <c r="F82" s="51" t="s">
        <v>266</v>
      </c>
      <c r="G82" s="47">
        <v>133000</v>
      </c>
    </row>
    <row r="83" spans="1:14" s="1" customFormat="1" ht="11.1" customHeight="1" x14ac:dyDescent="0.2">
      <c r="A83" s="50"/>
      <c r="B83" s="56" t="s">
        <v>82</v>
      </c>
      <c r="C83" s="47"/>
      <c r="E83" s="50">
        <v>25</v>
      </c>
      <c r="F83" s="46" t="s">
        <v>268</v>
      </c>
      <c r="G83" s="47">
        <v>65000</v>
      </c>
    </row>
    <row r="84" spans="1:14" s="1" customFormat="1" ht="11.1" customHeight="1" x14ac:dyDescent="0.2">
      <c r="A84" s="50"/>
      <c r="B84" s="56" t="s">
        <v>71</v>
      </c>
      <c r="C84" s="47"/>
      <c r="E84" s="50">
        <v>26</v>
      </c>
      <c r="F84" s="46" t="s">
        <v>267</v>
      </c>
      <c r="G84" s="47">
        <v>200000</v>
      </c>
    </row>
    <row r="85" spans="1:14" s="1" customFormat="1" ht="11.1" customHeight="1" x14ac:dyDescent="0.2">
      <c r="A85" s="50"/>
      <c r="B85" s="56" t="s">
        <v>162</v>
      </c>
      <c r="C85" s="47"/>
      <c r="E85" s="50"/>
      <c r="F85" s="46"/>
      <c r="G85" s="47"/>
    </row>
    <row r="86" spans="1:14" s="1" customFormat="1" ht="11.1" customHeight="1" x14ac:dyDescent="0.2">
      <c r="A86" s="50">
        <v>1</v>
      </c>
      <c r="B86" s="46" t="s">
        <v>100</v>
      </c>
      <c r="C86" s="47">
        <v>22000</v>
      </c>
      <c r="E86" s="50"/>
      <c r="F86" s="56" t="s">
        <v>23</v>
      </c>
      <c r="G86" s="47"/>
    </row>
    <row r="87" spans="1:14" s="1" customFormat="1" ht="11.1" customHeight="1" x14ac:dyDescent="0.2">
      <c r="A87" s="50">
        <v>2</v>
      </c>
      <c r="B87" s="46" t="s">
        <v>101</v>
      </c>
      <c r="C87" s="47">
        <v>5000</v>
      </c>
      <c r="E87" s="50">
        <v>1</v>
      </c>
      <c r="F87" s="46" t="s">
        <v>244</v>
      </c>
      <c r="G87" s="47">
        <v>17000</v>
      </c>
    </row>
    <row r="88" spans="1:14" s="1" customFormat="1" ht="11.1" customHeight="1" x14ac:dyDescent="0.2">
      <c r="A88" s="54">
        <v>3</v>
      </c>
      <c r="B88" s="46" t="s">
        <v>101</v>
      </c>
      <c r="C88" s="47">
        <v>10000</v>
      </c>
      <c r="E88" s="50">
        <v>2</v>
      </c>
      <c r="F88" s="46" t="s">
        <v>169</v>
      </c>
      <c r="G88" s="47">
        <v>51000</v>
      </c>
    </row>
    <row r="89" spans="1:14" s="1" customFormat="1" ht="11.1" customHeight="1" x14ac:dyDescent="0.2">
      <c r="A89" s="54">
        <v>4</v>
      </c>
      <c r="B89" s="46" t="s">
        <v>101</v>
      </c>
      <c r="C89" s="47">
        <v>37000</v>
      </c>
      <c r="E89" s="50">
        <v>3</v>
      </c>
      <c r="F89" s="51" t="s">
        <v>265</v>
      </c>
      <c r="G89" s="47">
        <v>102000</v>
      </c>
    </row>
    <row r="90" spans="1:14" ht="10.5" customHeight="1" x14ac:dyDescent="0.2">
      <c r="A90" s="50">
        <v>5</v>
      </c>
      <c r="B90" s="46" t="s">
        <v>101</v>
      </c>
      <c r="C90" s="47">
        <v>150000</v>
      </c>
      <c r="E90" s="50"/>
      <c r="F90" s="46"/>
      <c r="G90" s="47"/>
    </row>
    <row r="91" spans="1:14" ht="10.5" customHeight="1" x14ac:dyDescent="0.2">
      <c r="A91" s="50">
        <v>6</v>
      </c>
      <c r="B91" s="46" t="s">
        <v>101</v>
      </c>
      <c r="C91" s="47">
        <v>200000</v>
      </c>
      <c r="E91" s="50"/>
      <c r="F91" s="56" t="s">
        <v>89</v>
      </c>
      <c r="G91" s="47"/>
    </row>
    <row r="92" spans="1:14" ht="11.1" customHeight="1" x14ac:dyDescent="0.2">
      <c r="A92" s="50">
        <v>7</v>
      </c>
      <c r="B92" s="46" t="s">
        <v>101</v>
      </c>
      <c r="C92" s="47">
        <v>300000</v>
      </c>
      <c r="E92" s="50"/>
      <c r="F92" s="56" t="s">
        <v>24</v>
      </c>
      <c r="G92" s="47"/>
      <c r="H92" s="2"/>
      <c r="I92" s="2"/>
      <c r="J92" s="2"/>
      <c r="K92" s="2"/>
      <c r="L92" s="2"/>
    </row>
    <row r="93" spans="1:14" ht="11.1" customHeight="1" x14ac:dyDescent="0.2">
      <c r="A93" s="50"/>
      <c r="B93" s="128" t="s">
        <v>148</v>
      </c>
      <c r="C93" s="94"/>
      <c r="E93" s="50">
        <v>1</v>
      </c>
      <c r="F93" s="51" t="s">
        <v>286</v>
      </c>
      <c r="G93" s="94">
        <v>106000</v>
      </c>
      <c r="H93" s="2"/>
      <c r="I93" s="2"/>
      <c r="J93" s="2"/>
      <c r="K93" s="2"/>
      <c r="L93" s="2"/>
    </row>
    <row r="94" spans="1:14" ht="11.1" customHeight="1" x14ac:dyDescent="0.2">
      <c r="A94" s="50">
        <v>1</v>
      </c>
      <c r="B94" s="46" t="s">
        <v>101</v>
      </c>
      <c r="C94" s="94">
        <v>100000</v>
      </c>
      <c r="E94" s="50">
        <v>2</v>
      </c>
      <c r="F94" s="51" t="s">
        <v>296</v>
      </c>
      <c r="G94" s="47">
        <v>40000</v>
      </c>
      <c r="H94" s="2"/>
      <c r="I94" s="2"/>
      <c r="J94" s="2"/>
      <c r="K94" s="2"/>
      <c r="L94" s="2"/>
    </row>
    <row r="95" spans="1:14" ht="11.1" customHeight="1" x14ac:dyDescent="0.2">
      <c r="A95" s="50"/>
      <c r="B95" s="128" t="s">
        <v>131</v>
      </c>
      <c r="C95" s="94"/>
      <c r="E95" s="50">
        <v>3</v>
      </c>
      <c r="F95" s="51" t="s">
        <v>218</v>
      </c>
      <c r="G95" s="47">
        <v>228000</v>
      </c>
      <c r="H95" s="2"/>
      <c r="I95" s="2"/>
      <c r="J95" s="2"/>
      <c r="K95" s="2"/>
      <c r="L95" s="2"/>
      <c r="M95" s="2"/>
      <c r="N95" s="2"/>
    </row>
    <row r="96" spans="1:14" ht="11.1" customHeight="1" x14ac:dyDescent="0.2">
      <c r="A96" s="50">
        <v>1</v>
      </c>
      <c r="B96" s="46" t="s">
        <v>163</v>
      </c>
      <c r="C96" s="47">
        <v>1800000</v>
      </c>
      <c r="E96" s="50">
        <v>4</v>
      </c>
      <c r="F96" s="51" t="s">
        <v>248</v>
      </c>
      <c r="G96" s="47">
        <v>138000</v>
      </c>
      <c r="H96" s="2"/>
      <c r="I96" s="2"/>
      <c r="J96" s="2"/>
      <c r="K96" s="2"/>
      <c r="L96" s="2"/>
      <c r="M96" s="2"/>
      <c r="N96" s="2"/>
    </row>
    <row r="97" spans="1:14" ht="11.1" customHeight="1" x14ac:dyDescent="0.2">
      <c r="A97" s="50"/>
      <c r="B97" s="128" t="s">
        <v>134</v>
      </c>
      <c r="C97" s="47"/>
      <c r="E97" s="50">
        <v>5</v>
      </c>
      <c r="F97" s="46" t="s">
        <v>269</v>
      </c>
      <c r="G97" s="47">
        <v>230000</v>
      </c>
      <c r="H97" s="2"/>
      <c r="I97" s="2"/>
      <c r="J97" s="2"/>
      <c r="K97" s="2"/>
      <c r="L97" s="2"/>
      <c r="M97" s="2"/>
      <c r="N97" s="2"/>
    </row>
    <row r="98" spans="1:14" ht="11.1" customHeight="1" x14ac:dyDescent="0.2">
      <c r="A98" s="50">
        <v>1</v>
      </c>
      <c r="B98" s="46" t="s">
        <v>151</v>
      </c>
      <c r="C98" s="94">
        <v>300000</v>
      </c>
      <c r="E98" s="50"/>
      <c r="F98" s="51"/>
      <c r="G98" s="47"/>
      <c r="H98" s="2"/>
      <c r="I98" s="2"/>
      <c r="J98" s="2"/>
      <c r="K98" s="2"/>
      <c r="L98" s="2"/>
      <c r="M98" s="2"/>
      <c r="N98" s="2"/>
    </row>
    <row r="99" spans="1:14" ht="11.1" customHeight="1" x14ac:dyDescent="0.2">
      <c r="A99" s="50"/>
      <c r="B99" s="128" t="s">
        <v>105</v>
      </c>
      <c r="C99" s="47"/>
      <c r="E99" s="50"/>
      <c r="F99" s="56" t="s">
        <v>25</v>
      </c>
      <c r="G99" s="47"/>
      <c r="H99" s="2"/>
      <c r="I99" s="2"/>
      <c r="J99" s="2"/>
      <c r="K99" s="2"/>
      <c r="L99" s="2"/>
      <c r="M99" s="2"/>
      <c r="N99" s="2"/>
    </row>
    <row r="100" spans="1:14" ht="11.1" customHeight="1" x14ac:dyDescent="0.2">
      <c r="A100" s="50">
        <v>1</v>
      </c>
      <c r="B100" s="46" t="s">
        <v>164</v>
      </c>
      <c r="C100" s="47">
        <v>200000</v>
      </c>
      <c r="E100" s="50">
        <v>1</v>
      </c>
      <c r="F100" s="46" t="s">
        <v>341</v>
      </c>
      <c r="G100" s="47">
        <v>52000</v>
      </c>
      <c r="H100" s="2"/>
      <c r="I100" s="2"/>
      <c r="J100" s="2"/>
      <c r="K100" s="2"/>
      <c r="L100" s="2"/>
      <c r="M100" s="2"/>
      <c r="N100" s="2"/>
    </row>
    <row r="101" spans="1:14" ht="11.1" customHeight="1" x14ac:dyDescent="0.2">
      <c r="A101" s="50"/>
      <c r="B101" s="46"/>
      <c r="C101" s="94"/>
      <c r="E101" s="50">
        <v>2</v>
      </c>
      <c r="F101" s="46" t="s">
        <v>285</v>
      </c>
      <c r="G101" s="47">
        <v>125000</v>
      </c>
      <c r="H101" s="2"/>
      <c r="I101" s="2"/>
      <c r="J101" s="2"/>
      <c r="K101" s="2"/>
      <c r="L101" s="2"/>
      <c r="M101" s="2"/>
      <c r="N101" s="2"/>
    </row>
    <row r="102" spans="1:14" ht="11.1" customHeight="1" x14ac:dyDescent="0.2">
      <c r="A102" s="57" t="s">
        <v>39</v>
      </c>
      <c r="B102" s="56" t="s">
        <v>22</v>
      </c>
      <c r="C102" s="47"/>
      <c r="E102" s="50">
        <v>3</v>
      </c>
      <c r="F102" s="51" t="s">
        <v>203</v>
      </c>
      <c r="G102" s="47">
        <v>70000</v>
      </c>
    </row>
    <row r="103" spans="1:14" ht="11.1" customHeight="1" x14ac:dyDescent="0.2">
      <c r="A103" s="55"/>
      <c r="B103" s="56" t="s">
        <v>21</v>
      </c>
      <c r="C103" s="47"/>
      <c r="E103" s="54">
        <v>4</v>
      </c>
      <c r="F103" s="51" t="s">
        <v>200</v>
      </c>
      <c r="G103" s="47">
        <v>82000</v>
      </c>
    </row>
    <row r="104" spans="1:14" ht="11.1" customHeight="1" x14ac:dyDescent="0.2">
      <c r="A104" s="54">
        <v>1</v>
      </c>
      <c r="B104" s="46" t="s">
        <v>306</v>
      </c>
      <c r="C104" s="47">
        <v>78000</v>
      </c>
      <c r="E104" s="50">
        <v>5</v>
      </c>
      <c r="F104" s="46" t="s">
        <v>201</v>
      </c>
      <c r="G104" s="47">
        <v>85000</v>
      </c>
    </row>
    <row r="105" spans="1:14" ht="11.1" customHeight="1" x14ac:dyDescent="0.2">
      <c r="A105" s="50">
        <v>2</v>
      </c>
      <c r="B105" s="46" t="s">
        <v>292</v>
      </c>
      <c r="C105" s="47">
        <v>52000</v>
      </c>
      <c r="E105" s="50">
        <v>6</v>
      </c>
      <c r="F105" s="51" t="s">
        <v>226</v>
      </c>
      <c r="G105" s="47">
        <v>35000</v>
      </c>
    </row>
    <row r="106" spans="1:14" ht="11.1" customHeight="1" x14ac:dyDescent="0.2">
      <c r="A106" s="50"/>
      <c r="B106" s="46"/>
      <c r="C106" s="47"/>
      <c r="E106" s="50"/>
      <c r="F106" s="46"/>
      <c r="G106" s="47"/>
    </row>
    <row r="107" spans="1:14" ht="11.1" customHeight="1" x14ac:dyDescent="0.2">
      <c r="A107" s="132" t="s">
        <v>6</v>
      </c>
      <c r="B107" s="133"/>
      <c r="C107" s="64">
        <f>SUM(C59:C106)</f>
        <v>36932700</v>
      </c>
      <c r="E107" s="132" t="s">
        <v>6</v>
      </c>
      <c r="F107" s="133"/>
      <c r="G107" s="64">
        <f>SUM(G59:G106)</f>
        <v>41110700</v>
      </c>
    </row>
    <row r="108" spans="1:14" ht="11.1" customHeight="1" x14ac:dyDescent="0.2">
      <c r="A108" s="129"/>
      <c r="B108" s="129"/>
      <c r="C108" s="70"/>
      <c r="E108" s="129"/>
      <c r="F108" s="129"/>
      <c r="G108" s="70"/>
    </row>
    <row r="109" spans="1:14" ht="11.1" customHeight="1" x14ac:dyDescent="0.2"/>
    <row r="110" spans="1:14" ht="11.1" customHeight="1" x14ac:dyDescent="0.2">
      <c r="A110" s="153" t="s">
        <v>8</v>
      </c>
      <c r="B110" s="153"/>
      <c r="C110" s="153"/>
      <c r="D110" s="153"/>
      <c r="E110" s="153"/>
      <c r="F110" s="153"/>
      <c r="G110" s="153"/>
    </row>
    <row r="111" spans="1:14" ht="11.1" customHeight="1" x14ac:dyDescent="0.2">
      <c r="A111" s="154" t="str">
        <f>A2</f>
        <v>PER : 03 November 2018</v>
      </c>
      <c r="B111" s="155"/>
      <c r="C111" s="155"/>
      <c r="D111" s="155"/>
      <c r="E111" s="155"/>
      <c r="F111" s="155"/>
      <c r="G111" s="155"/>
    </row>
    <row r="112" spans="1:14" ht="11.1" customHeight="1" x14ac:dyDescent="0.2">
      <c r="A112" s="140" t="s">
        <v>9</v>
      </c>
      <c r="B112" s="140"/>
      <c r="C112" s="140"/>
      <c r="D112" s="140"/>
      <c r="E112" s="140"/>
      <c r="F112" s="140"/>
      <c r="G112" s="141"/>
    </row>
    <row r="113" spans="1:7" ht="11.1" customHeight="1" thickBot="1" x14ac:dyDescent="0.25">
      <c r="A113" s="106" t="s">
        <v>0</v>
      </c>
      <c r="B113" s="85" t="s">
        <v>1</v>
      </c>
      <c r="C113" s="85" t="s">
        <v>5</v>
      </c>
      <c r="D113" s="52"/>
      <c r="E113" s="106" t="s">
        <v>0</v>
      </c>
      <c r="F113" s="85" t="s">
        <v>1</v>
      </c>
      <c r="G113" s="85" t="s">
        <v>5</v>
      </c>
    </row>
    <row r="114" spans="1:7" ht="10.5" customHeight="1" x14ac:dyDescent="0.2">
      <c r="A114" s="72" t="s">
        <v>4</v>
      </c>
      <c r="B114" s="73" t="s">
        <v>7</v>
      </c>
      <c r="C114" s="74">
        <f>G107</f>
        <v>41110700</v>
      </c>
      <c r="D114" s="52"/>
      <c r="E114" s="87" t="s">
        <v>4</v>
      </c>
      <c r="F114" s="73" t="s">
        <v>7</v>
      </c>
      <c r="G114" s="74">
        <f>C160</f>
        <v>44396700</v>
      </c>
    </row>
    <row r="115" spans="1:7" ht="11.1" customHeight="1" x14ac:dyDescent="0.2">
      <c r="A115" s="50"/>
      <c r="B115" s="51"/>
      <c r="C115" s="94"/>
      <c r="D115" s="52"/>
      <c r="E115" s="59"/>
      <c r="F115" s="46"/>
      <c r="G115" s="94"/>
    </row>
    <row r="116" spans="1:7" ht="11.1" customHeight="1" x14ac:dyDescent="0.2">
      <c r="A116" s="50">
        <v>7</v>
      </c>
      <c r="B116" s="51" t="s">
        <v>227</v>
      </c>
      <c r="C116" s="47">
        <v>65000</v>
      </c>
      <c r="D116" s="90"/>
      <c r="E116" s="50">
        <v>31</v>
      </c>
      <c r="F116" s="46" t="s">
        <v>274</v>
      </c>
      <c r="G116" s="94">
        <v>20000</v>
      </c>
    </row>
    <row r="117" spans="1:7" ht="11.1" customHeight="1" x14ac:dyDescent="0.2">
      <c r="A117" s="50">
        <v>8</v>
      </c>
      <c r="B117" s="46" t="s">
        <v>216</v>
      </c>
      <c r="C117" s="47">
        <v>125000</v>
      </c>
      <c r="D117" s="90"/>
      <c r="E117" s="50">
        <v>32</v>
      </c>
      <c r="F117" s="49" t="s">
        <v>275</v>
      </c>
      <c r="G117" s="47">
        <v>200000</v>
      </c>
    </row>
    <row r="118" spans="1:7" ht="11.1" customHeight="1" x14ac:dyDescent="0.2">
      <c r="A118" s="50">
        <v>9</v>
      </c>
      <c r="B118" s="46" t="s">
        <v>217</v>
      </c>
      <c r="C118" s="47">
        <v>105000</v>
      </c>
      <c r="D118" s="90"/>
      <c r="E118" s="50">
        <v>33</v>
      </c>
      <c r="F118" s="46" t="s">
        <v>236</v>
      </c>
      <c r="G118" s="47">
        <v>20000</v>
      </c>
    </row>
    <row r="119" spans="1:7" ht="11.1" customHeight="1" x14ac:dyDescent="0.2">
      <c r="A119" s="50">
        <v>10</v>
      </c>
      <c r="B119" s="51" t="s">
        <v>282</v>
      </c>
      <c r="C119" s="94">
        <v>85000</v>
      </c>
      <c r="D119" s="90"/>
      <c r="E119" s="50">
        <v>34</v>
      </c>
      <c r="F119" s="51" t="s">
        <v>237</v>
      </c>
      <c r="G119" s="94">
        <v>100000</v>
      </c>
    </row>
    <row r="120" spans="1:7" ht="11.1" customHeight="1" x14ac:dyDescent="0.2">
      <c r="A120" s="50">
        <v>11</v>
      </c>
      <c r="B120" s="46" t="s">
        <v>270</v>
      </c>
      <c r="C120" s="47">
        <v>226000</v>
      </c>
      <c r="D120" s="90"/>
      <c r="E120" s="54">
        <v>35</v>
      </c>
      <c r="F120" s="46" t="s">
        <v>238</v>
      </c>
      <c r="G120" s="47">
        <v>50000</v>
      </c>
    </row>
    <row r="121" spans="1:7" ht="11.1" customHeight="1" x14ac:dyDescent="0.2">
      <c r="A121" s="50"/>
      <c r="B121" s="51"/>
      <c r="C121" s="94"/>
      <c r="D121" s="90"/>
      <c r="E121" s="50"/>
      <c r="F121" s="46"/>
      <c r="G121" s="47"/>
    </row>
    <row r="122" spans="1:7" ht="11.1" customHeight="1" x14ac:dyDescent="0.2">
      <c r="A122" s="50"/>
      <c r="B122" s="56" t="s">
        <v>34</v>
      </c>
      <c r="C122" s="47">
        <v>0</v>
      </c>
      <c r="D122" s="90"/>
      <c r="E122" s="50"/>
      <c r="F122" s="63" t="s">
        <v>36</v>
      </c>
      <c r="G122" s="47"/>
    </row>
    <row r="123" spans="1:7" ht="11.1" customHeight="1" x14ac:dyDescent="0.2">
      <c r="A123" s="50"/>
      <c r="B123" s="51"/>
      <c r="C123" s="47"/>
      <c r="D123" s="90"/>
      <c r="E123" s="50"/>
      <c r="F123" s="63" t="s">
        <v>13</v>
      </c>
      <c r="G123" s="94"/>
    </row>
    <row r="124" spans="1:7" ht="11.1" customHeight="1" x14ac:dyDescent="0.2">
      <c r="A124" s="50"/>
      <c r="B124" s="56" t="s">
        <v>35</v>
      </c>
      <c r="C124" s="47"/>
      <c r="D124" s="90"/>
      <c r="E124" s="50">
        <v>1</v>
      </c>
      <c r="F124" s="46" t="s">
        <v>284</v>
      </c>
      <c r="G124" s="47">
        <v>100000</v>
      </c>
    </row>
    <row r="125" spans="1:7" ht="11.1" customHeight="1" x14ac:dyDescent="0.2">
      <c r="A125" s="50">
        <v>1</v>
      </c>
      <c r="B125" s="46" t="s">
        <v>167</v>
      </c>
      <c r="C125" s="47">
        <v>350000</v>
      </c>
      <c r="D125" s="90"/>
      <c r="E125" s="50">
        <v>2</v>
      </c>
      <c r="F125" s="51" t="s">
        <v>177</v>
      </c>
      <c r="G125" s="94">
        <v>50000</v>
      </c>
    </row>
    <row r="126" spans="1:7" ht="11.1" customHeight="1" x14ac:dyDescent="0.2">
      <c r="A126" s="50"/>
      <c r="B126" s="46"/>
      <c r="C126" s="47"/>
      <c r="D126" s="90"/>
      <c r="E126" s="50">
        <v>3</v>
      </c>
      <c r="F126" s="51" t="s">
        <v>182</v>
      </c>
      <c r="G126" s="94">
        <v>50000</v>
      </c>
    </row>
    <row r="127" spans="1:7" ht="11.1" customHeight="1" x14ac:dyDescent="0.2">
      <c r="A127" s="50"/>
      <c r="B127" s="63" t="s">
        <v>40</v>
      </c>
      <c r="C127" s="47"/>
      <c r="D127" s="90"/>
      <c r="E127" s="50">
        <v>4</v>
      </c>
      <c r="F127" s="49" t="s">
        <v>176</v>
      </c>
      <c r="G127" s="47">
        <v>50000</v>
      </c>
    </row>
    <row r="128" spans="1:7" ht="11.25" customHeight="1" x14ac:dyDescent="0.2">
      <c r="A128" s="50"/>
      <c r="B128" s="56" t="s">
        <v>41</v>
      </c>
      <c r="C128" s="47"/>
      <c r="D128" s="90"/>
      <c r="E128" s="50">
        <v>5</v>
      </c>
      <c r="F128" s="51" t="s">
        <v>241</v>
      </c>
      <c r="G128" s="94">
        <v>250000</v>
      </c>
    </row>
    <row r="129" spans="1:7" ht="11.1" customHeight="1" x14ac:dyDescent="0.2">
      <c r="A129" s="50">
        <v>1</v>
      </c>
      <c r="B129" s="46" t="s">
        <v>291</v>
      </c>
      <c r="C129" s="47">
        <v>50000</v>
      </c>
      <c r="D129" s="90"/>
      <c r="E129" s="50">
        <v>6</v>
      </c>
      <c r="F129" s="51" t="s">
        <v>210</v>
      </c>
      <c r="G129" s="94">
        <v>15000</v>
      </c>
    </row>
    <row r="130" spans="1:7" ht="11.1" customHeight="1" x14ac:dyDescent="0.2">
      <c r="A130" s="54">
        <v>2</v>
      </c>
      <c r="B130" s="51" t="s">
        <v>233</v>
      </c>
      <c r="C130" s="47">
        <v>50000</v>
      </c>
      <c r="D130" s="90"/>
      <c r="E130" s="50">
        <v>7</v>
      </c>
      <c r="F130" s="51" t="s">
        <v>206</v>
      </c>
      <c r="G130" s="94">
        <v>50000</v>
      </c>
    </row>
    <row r="131" spans="1:7" ht="11.1" customHeight="1" x14ac:dyDescent="0.2">
      <c r="A131" s="50">
        <v>3</v>
      </c>
      <c r="B131" s="46" t="s">
        <v>234</v>
      </c>
      <c r="C131" s="47">
        <v>50000</v>
      </c>
      <c r="D131" s="90"/>
      <c r="E131" s="50">
        <v>8</v>
      </c>
      <c r="F131" s="51" t="s">
        <v>253</v>
      </c>
      <c r="G131" s="47">
        <v>50000</v>
      </c>
    </row>
    <row r="132" spans="1:7" ht="11.1" customHeight="1" x14ac:dyDescent="0.2">
      <c r="A132" s="50">
        <v>4</v>
      </c>
      <c r="B132" s="46" t="s">
        <v>235</v>
      </c>
      <c r="C132" s="47">
        <v>100000</v>
      </c>
      <c r="D132" s="90"/>
      <c r="E132" s="50">
        <v>9</v>
      </c>
      <c r="F132" s="46" t="s">
        <v>254</v>
      </c>
      <c r="G132" s="47">
        <v>200000</v>
      </c>
    </row>
    <row r="133" spans="1:7" ht="11.1" customHeight="1" x14ac:dyDescent="0.2">
      <c r="A133" s="50">
        <v>5</v>
      </c>
      <c r="B133" s="46" t="s">
        <v>230</v>
      </c>
      <c r="C133" s="47">
        <v>100000</v>
      </c>
      <c r="D133" s="90"/>
      <c r="E133" s="50">
        <v>10</v>
      </c>
      <c r="F133" s="51" t="s">
        <v>276</v>
      </c>
      <c r="G133" s="47">
        <v>50000</v>
      </c>
    </row>
    <row r="134" spans="1:7" ht="11.1" customHeight="1" x14ac:dyDescent="0.2">
      <c r="A134" s="50">
        <v>6</v>
      </c>
      <c r="B134" s="46" t="s">
        <v>173</v>
      </c>
      <c r="C134" s="47">
        <v>50000</v>
      </c>
      <c r="D134" s="90"/>
      <c r="E134" s="50">
        <v>11</v>
      </c>
      <c r="F134" s="46" t="s">
        <v>277</v>
      </c>
      <c r="G134" s="47">
        <v>100000</v>
      </c>
    </row>
    <row r="135" spans="1:7" ht="11.1" customHeight="1" x14ac:dyDescent="0.2">
      <c r="A135" s="50">
        <v>7</v>
      </c>
      <c r="B135" s="46" t="s">
        <v>174</v>
      </c>
      <c r="C135" s="47">
        <v>50000</v>
      </c>
      <c r="D135" s="90"/>
      <c r="E135" s="57"/>
      <c r="F135" s="46"/>
      <c r="G135" s="47"/>
    </row>
    <row r="136" spans="1:7" ht="11.1" customHeight="1" x14ac:dyDescent="0.2">
      <c r="A136" s="50">
        <v>8</v>
      </c>
      <c r="B136" s="46" t="s">
        <v>175</v>
      </c>
      <c r="C136" s="47">
        <v>50000</v>
      </c>
      <c r="D136" s="90"/>
      <c r="E136" s="54"/>
      <c r="F136" s="56" t="s">
        <v>60</v>
      </c>
      <c r="G136" s="47"/>
    </row>
    <row r="137" spans="1:7" ht="11.1" customHeight="1" x14ac:dyDescent="0.2">
      <c r="A137" s="50">
        <v>9</v>
      </c>
      <c r="B137" s="49" t="s">
        <v>278</v>
      </c>
      <c r="C137" s="47">
        <v>50000</v>
      </c>
      <c r="D137" s="95"/>
      <c r="E137" s="54">
        <v>1</v>
      </c>
      <c r="F137" s="46" t="s">
        <v>294</v>
      </c>
      <c r="G137" s="47">
        <v>265000</v>
      </c>
    </row>
    <row r="138" spans="1:7" ht="11.1" customHeight="1" x14ac:dyDescent="0.2">
      <c r="A138" s="50">
        <v>10</v>
      </c>
      <c r="B138" s="46" t="s">
        <v>299</v>
      </c>
      <c r="C138" s="47">
        <v>20000</v>
      </c>
      <c r="D138" s="95"/>
      <c r="E138" s="50">
        <v>2</v>
      </c>
      <c r="F138" s="46" t="s">
        <v>290</v>
      </c>
      <c r="G138" s="47">
        <v>276000</v>
      </c>
    </row>
    <row r="139" spans="1:7" ht="11.1" customHeight="1" x14ac:dyDescent="0.2">
      <c r="A139" s="50">
        <v>11</v>
      </c>
      <c r="B139" s="51" t="s">
        <v>300</v>
      </c>
      <c r="C139" s="47">
        <v>50000</v>
      </c>
      <c r="D139" s="95"/>
      <c r="E139" s="50">
        <v>3</v>
      </c>
      <c r="F139" s="46" t="s">
        <v>298</v>
      </c>
      <c r="G139" s="47">
        <v>103000</v>
      </c>
    </row>
    <row r="140" spans="1:7" ht="11.1" customHeight="1" x14ac:dyDescent="0.2">
      <c r="A140" s="50">
        <v>12</v>
      </c>
      <c r="B140" s="46" t="s">
        <v>301</v>
      </c>
      <c r="C140" s="94">
        <v>100000</v>
      </c>
      <c r="D140" s="95"/>
      <c r="E140" s="50">
        <v>4</v>
      </c>
      <c r="F140" s="51" t="s">
        <v>228</v>
      </c>
      <c r="G140" s="47">
        <v>108000</v>
      </c>
    </row>
    <row r="141" spans="1:7" ht="11.1" customHeight="1" x14ac:dyDescent="0.2">
      <c r="A141" s="50">
        <v>13</v>
      </c>
      <c r="B141" s="46" t="s">
        <v>302</v>
      </c>
      <c r="C141" s="47">
        <v>50000</v>
      </c>
      <c r="D141" s="95"/>
      <c r="E141" s="50">
        <v>5</v>
      </c>
      <c r="F141" s="46" t="s">
        <v>304</v>
      </c>
      <c r="G141" s="47">
        <v>190000</v>
      </c>
    </row>
    <row r="142" spans="1:7" ht="11.1" customHeight="1" x14ac:dyDescent="0.2">
      <c r="A142" s="50">
        <v>14</v>
      </c>
      <c r="B142" s="46" t="s">
        <v>225</v>
      </c>
      <c r="C142" s="94">
        <v>100000</v>
      </c>
      <c r="D142" s="95"/>
      <c r="E142" s="50">
        <v>6</v>
      </c>
      <c r="F142" s="46" t="s">
        <v>305</v>
      </c>
      <c r="G142" s="47">
        <v>138000</v>
      </c>
    </row>
    <row r="143" spans="1:7" ht="11.1" customHeight="1" x14ac:dyDescent="0.2">
      <c r="A143" s="50">
        <v>15</v>
      </c>
      <c r="B143" s="46" t="s">
        <v>242</v>
      </c>
      <c r="C143" s="47">
        <v>50000</v>
      </c>
      <c r="D143" s="95"/>
      <c r="E143" s="50">
        <v>7</v>
      </c>
      <c r="F143" s="51" t="s">
        <v>281</v>
      </c>
      <c r="G143" s="94">
        <v>100000</v>
      </c>
    </row>
    <row r="144" spans="1:7" ht="11.1" customHeight="1" x14ac:dyDescent="0.2">
      <c r="A144" s="50">
        <v>16</v>
      </c>
      <c r="B144" s="46" t="s">
        <v>243</v>
      </c>
      <c r="C144" s="47">
        <v>50000</v>
      </c>
      <c r="D144" s="95"/>
      <c r="E144" s="50">
        <v>8</v>
      </c>
      <c r="F144" s="46" t="s">
        <v>263</v>
      </c>
      <c r="G144" s="47">
        <v>192000</v>
      </c>
    </row>
    <row r="145" spans="1:7" ht="11.1" customHeight="1" x14ac:dyDescent="0.2">
      <c r="A145" s="50">
        <v>17</v>
      </c>
      <c r="B145" s="51" t="s">
        <v>211</v>
      </c>
      <c r="C145" s="47">
        <v>310000</v>
      </c>
      <c r="D145" s="95"/>
      <c r="E145" s="50"/>
      <c r="F145" s="51"/>
      <c r="G145" s="47"/>
    </row>
    <row r="146" spans="1:7" ht="11.1" customHeight="1" x14ac:dyDescent="0.2">
      <c r="A146" s="50">
        <v>18</v>
      </c>
      <c r="B146" s="51" t="s">
        <v>170</v>
      </c>
      <c r="C146" s="47">
        <v>110000</v>
      </c>
      <c r="D146" s="95"/>
      <c r="E146" s="50"/>
      <c r="F146" s="56" t="s">
        <v>54</v>
      </c>
      <c r="G146" s="47">
        <v>0</v>
      </c>
    </row>
    <row r="147" spans="1:7" ht="11.1" customHeight="1" x14ac:dyDescent="0.2">
      <c r="A147" s="50">
        <v>19</v>
      </c>
      <c r="B147" s="46" t="s">
        <v>195</v>
      </c>
      <c r="C147" s="47">
        <v>50000</v>
      </c>
      <c r="D147" s="95"/>
      <c r="E147" s="50"/>
      <c r="F147" s="51"/>
      <c r="G147" s="94"/>
    </row>
    <row r="148" spans="1:7" ht="11.1" customHeight="1" x14ac:dyDescent="0.2">
      <c r="A148" s="50">
        <v>20</v>
      </c>
      <c r="B148" s="51" t="s">
        <v>196</v>
      </c>
      <c r="C148" s="94">
        <v>100000</v>
      </c>
      <c r="D148" s="95"/>
      <c r="E148" s="50"/>
      <c r="F148" s="56" t="s">
        <v>55</v>
      </c>
      <c r="G148" s="47">
        <v>0</v>
      </c>
    </row>
    <row r="149" spans="1:7" ht="11.1" customHeight="1" x14ac:dyDescent="0.2">
      <c r="A149" s="50">
        <v>21</v>
      </c>
      <c r="B149" s="51" t="s">
        <v>197</v>
      </c>
      <c r="C149" s="94">
        <v>100000</v>
      </c>
      <c r="D149" s="95"/>
      <c r="E149" s="50"/>
      <c r="F149" s="46"/>
      <c r="G149" s="47"/>
    </row>
    <row r="150" spans="1:7" ht="11.1" customHeight="1" x14ac:dyDescent="0.2">
      <c r="A150" s="50">
        <v>22</v>
      </c>
      <c r="B150" s="51" t="s">
        <v>249</v>
      </c>
      <c r="C150" s="47">
        <v>100000</v>
      </c>
      <c r="D150" s="95"/>
      <c r="E150" s="50"/>
      <c r="F150" s="56" t="s">
        <v>56</v>
      </c>
      <c r="G150" s="47">
        <v>0</v>
      </c>
    </row>
    <row r="151" spans="1:7" ht="11.1" customHeight="1" x14ac:dyDescent="0.2">
      <c r="A151" s="50">
        <v>23</v>
      </c>
      <c r="B151" s="46" t="s">
        <v>250</v>
      </c>
      <c r="C151" s="47">
        <v>20000</v>
      </c>
      <c r="D151" s="95"/>
      <c r="E151" s="50"/>
      <c r="F151" s="51"/>
      <c r="G151" s="47"/>
    </row>
    <row r="152" spans="1:7" ht="11.1" customHeight="1" x14ac:dyDescent="0.2">
      <c r="A152" s="50">
        <v>24</v>
      </c>
      <c r="B152" s="51" t="s">
        <v>258</v>
      </c>
      <c r="C152" s="47">
        <v>100000</v>
      </c>
      <c r="D152" s="77"/>
      <c r="E152" s="50"/>
      <c r="F152" s="56" t="s">
        <v>57</v>
      </c>
      <c r="G152" s="47"/>
    </row>
    <row r="153" spans="1:7" ht="11.1" customHeight="1" x14ac:dyDescent="0.2">
      <c r="A153" s="50">
        <v>25</v>
      </c>
      <c r="B153" s="46" t="s">
        <v>259</v>
      </c>
      <c r="C153" s="47">
        <v>15000</v>
      </c>
      <c r="D153" s="77"/>
      <c r="E153" s="50">
        <v>1</v>
      </c>
      <c r="F153" s="46" t="s">
        <v>232</v>
      </c>
      <c r="G153" s="47">
        <v>65000</v>
      </c>
    </row>
    <row r="154" spans="1:7" ht="11.1" customHeight="1" x14ac:dyDescent="0.2">
      <c r="A154" s="50">
        <v>26</v>
      </c>
      <c r="B154" s="46" t="s">
        <v>260</v>
      </c>
      <c r="C154" s="47">
        <v>100000</v>
      </c>
      <c r="D154" s="77"/>
      <c r="E154" s="50">
        <v>2</v>
      </c>
      <c r="F154" s="49" t="s">
        <v>287</v>
      </c>
      <c r="G154" s="47">
        <v>85000</v>
      </c>
    </row>
    <row r="155" spans="1:7" ht="11.1" customHeight="1" x14ac:dyDescent="0.2">
      <c r="A155" s="50">
        <v>27</v>
      </c>
      <c r="B155" s="46" t="s">
        <v>261</v>
      </c>
      <c r="C155" s="47">
        <v>100000</v>
      </c>
      <c r="D155" s="77"/>
      <c r="E155" s="50">
        <v>3</v>
      </c>
      <c r="F155" s="51" t="s">
        <v>178</v>
      </c>
      <c r="G155" s="47">
        <v>155000</v>
      </c>
    </row>
    <row r="156" spans="1:7" ht="11.1" customHeight="1" x14ac:dyDescent="0.2">
      <c r="A156" s="50">
        <v>28</v>
      </c>
      <c r="B156" s="51" t="s">
        <v>262</v>
      </c>
      <c r="C156" s="47">
        <v>55000</v>
      </c>
      <c r="D156" s="77"/>
      <c r="E156" s="50">
        <v>4</v>
      </c>
      <c r="F156" s="51" t="s">
        <v>172</v>
      </c>
      <c r="G156" s="47">
        <v>50000</v>
      </c>
    </row>
    <row r="157" spans="1:7" ht="11.1" customHeight="1" x14ac:dyDescent="0.2">
      <c r="A157" s="50">
        <v>29</v>
      </c>
      <c r="B157" s="51" t="s">
        <v>272</v>
      </c>
      <c r="C157" s="94">
        <v>100000</v>
      </c>
      <c r="D157" s="77"/>
      <c r="E157" s="50">
        <v>5</v>
      </c>
      <c r="F157" s="49" t="s">
        <v>297</v>
      </c>
      <c r="G157" s="47">
        <v>20000</v>
      </c>
    </row>
    <row r="158" spans="1:7" ht="11.1" customHeight="1" x14ac:dyDescent="0.2">
      <c r="A158" s="50">
        <v>30</v>
      </c>
      <c r="B158" s="51" t="s">
        <v>273</v>
      </c>
      <c r="C158" s="47">
        <v>100000</v>
      </c>
      <c r="D158" s="47"/>
      <c r="E158" s="50">
        <v>6</v>
      </c>
      <c r="F158" s="46" t="s">
        <v>244</v>
      </c>
      <c r="G158" s="47">
        <v>5000</v>
      </c>
    </row>
    <row r="159" spans="1:7" ht="11.1" customHeight="1" x14ac:dyDescent="0.2">
      <c r="A159" s="50"/>
      <c r="B159" s="46"/>
      <c r="C159" s="47"/>
      <c r="D159" s="47"/>
      <c r="E159" s="50"/>
      <c r="F159" s="46"/>
      <c r="G159" s="47"/>
    </row>
    <row r="160" spans="1:7" ht="11.1" customHeight="1" x14ac:dyDescent="0.2">
      <c r="A160" s="132" t="s">
        <v>6</v>
      </c>
      <c r="B160" s="133"/>
      <c r="C160" s="64">
        <f>SUM(C114:C159)</f>
        <v>44396700</v>
      </c>
      <c r="D160" s="78"/>
      <c r="E160" s="132" t="s">
        <v>6</v>
      </c>
      <c r="F160" s="133"/>
      <c r="G160" s="64">
        <f>SUM(G114:G159)</f>
        <v>47503700</v>
      </c>
    </row>
    <row r="161" spans="1:7" ht="11.1" customHeight="1" x14ac:dyDescent="0.2">
      <c r="A161" s="81"/>
      <c r="B161" s="80"/>
      <c r="C161" s="70"/>
      <c r="D161" s="75"/>
      <c r="E161" s="81"/>
      <c r="F161" s="80"/>
      <c r="G161" s="70"/>
    </row>
    <row r="162" spans="1:7" ht="11.1" customHeight="1" x14ac:dyDescent="0.2">
      <c r="A162" s="81"/>
      <c r="B162" s="80"/>
      <c r="C162" s="70"/>
      <c r="D162" s="75"/>
      <c r="E162" s="81"/>
      <c r="F162" s="80"/>
      <c r="G162" s="70"/>
    </row>
    <row r="163" spans="1:7" ht="11.1" customHeight="1" x14ac:dyDescent="0.2">
      <c r="A163" s="81"/>
      <c r="B163" s="80"/>
      <c r="C163" s="70"/>
      <c r="D163" s="75"/>
      <c r="E163" s="81"/>
      <c r="F163" s="80"/>
      <c r="G163" s="70"/>
    </row>
    <row r="164" spans="1:7" ht="11.1" customHeight="1" x14ac:dyDescent="0.2">
      <c r="A164" s="153" t="s">
        <v>8</v>
      </c>
      <c r="B164" s="153"/>
      <c r="C164" s="153"/>
      <c r="D164" s="153"/>
      <c r="E164" s="153"/>
      <c r="F164" s="153"/>
      <c r="G164" s="153"/>
    </row>
    <row r="165" spans="1:7" ht="11.1" customHeight="1" x14ac:dyDescent="0.2">
      <c r="A165" s="135" t="s">
        <v>119</v>
      </c>
      <c r="B165" s="135"/>
      <c r="C165" s="135"/>
      <c r="D165" s="135"/>
      <c r="E165" s="135"/>
      <c r="F165" s="135"/>
      <c r="G165" s="135"/>
    </row>
    <row r="166" spans="1:7" ht="11.1" customHeight="1" x14ac:dyDescent="0.2">
      <c r="A166" s="140" t="s">
        <v>10</v>
      </c>
      <c r="B166" s="140"/>
      <c r="C166" s="140"/>
      <c r="D166" s="140"/>
      <c r="E166" s="140"/>
      <c r="F166" s="140"/>
      <c r="G166" s="141"/>
    </row>
    <row r="167" spans="1:7" ht="11.1" customHeight="1" thickBot="1" x14ac:dyDescent="0.25">
      <c r="A167" s="97" t="s">
        <v>0</v>
      </c>
      <c r="B167" s="98" t="s">
        <v>1</v>
      </c>
      <c r="C167" s="98" t="s">
        <v>4</v>
      </c>
      <c r="D167" s="16"/>
      <c r="E167" s="106" t="s">
        <v>0</v>
      </c>
      <c r="F167" s="85" t="s">
        <v>1</v>
      </c>
      <c r="G167" s="85" t="s">
        <v>5</v>
      </c>
    </row>
    <row r="168" spans="1:7" ht="11.1" customHeight="1" x14ac:dyDescent="0.2">
      <c r="A168" s="72"/>
      <c r="B168" s="73" t="s">
        <v>7</v>
      </c>
      <c r="C168" s="74">
        <f>G160</f>
        <v>47503700</v>
      </c>
      <c r="D168" s="16"/>
      <c r="E168" s="72"/>
      <c r="F168" s="73" t="s">
        <v>7</v>
      </c>
      <c r="G168" s="74">
        <f>C214</f>
        <v>50875700</v>
      </c>
    </row>
    <row r="169" spans="1:7" ht="11.1" customHeight="1" x14ac:dyDescent="0.2">
      <c r="A169" s="50"/>
      <c r="B169" s="46"/>
      <c r="C169" s="47"/>
      <c r="D169" s="16"/>
      <c r="E169" s="57"/>
      <c r="F169" s="56"/>
      <c r="G169" s="47"/>
    </row>
    <row r="170" spans="1:7" ht="11.1" customHeight="1" x14ac:dyDescent="0.2">
      <c r="A170" s="50">
        <v>7</v>
      </c>
      <c r="B170" s="51" t="s">
        <v>280</v>
      </c>
      <c r="C170" s="47">
        <v>70000</v>
      </c>
      <c r="D170" s="16"/>
      <c r="E170" s="57" t="s">
        <v>33</v>
      </c>
      <c r="F170" s="58" t="s">
        <v>37</v>
      </c>
      <c r="G170" s="47"/>
    </row>
    <row r="171" spans="1:7" ht="11.1" customHeight="1" x14ac:dyDescent="0.2">
      <c r="A171" s="54">
        <v>8</v>
      </c>
      <c r="B171" s="46" t="s">
        <v>251</v>
      </c>
      <c r="C171" s="94">
        <v>38000</v>
      </c>
      <c r="D171" s="16"/>
      <c r="E171" s="57"/>
      <c r="F171" s="58" t="s">
        <v>65</v>
      </c>
      <c r="G171" s="47">
        <v>0</v>
      </c>
    </row>
    <row r="172" spans="1:7" ht="11.1" customHeight="1" x14ac:dyDescent="0.2">
      <c r="A172" s="50">
        <v>9</v>
      </c>
      <c r="B172" s="46" t="s">
        <v>252</v>
      </c>
      <c r="C172" s="47">
        <v>40000</v>
      </c>
      <c r="D172" s="16"/>
      <c r="E172" s="50"/>
      <c r="F172" s="56" t="s">
        <v>66</v>
      </c>
      <c r="G172" s="47">
        <v>0</v>
      </c>
    </row>
    <row r="173" spans="1:7" ht="11.1" customHeight="1" x14ac:dyDescent="0.2">
      <c r="A173" s="50">
        <v>10</v>
      </c>
      <c r="B173" s="46" t="s">
        <v>271</v>
      </c>
      <c r="C173" s="47">
        <v>130000</v>
      </c>
      <c r="D173" s="16"/>
      <c r="E173" s="50"/>
      <c r="F173" s="56" t="s">
        <v>67</v>
      </c>
      <c r="G173" s="47">
        <v>0</v>
      </c>
    </row>
    <row r="174" spans="1:7" ht="11.1" customHeight="1" x14ac:dyDescent="0.2">
      <c r="A174" s="50"/>
      <c r="B174" s="49"/>
      <c r="C174" s="47"/>
      <c r="D174" s="16"/>
      <c r="E174" s="50"/>
      <c r="F174" s="51"/>
      <c r="G174" s="47"/>
    </row>
    <row r="175" spans="1:7" ht="11.1" customHeight="1" x14ac:dyDescent="0.2">
      <c r="A175" s="50"/>
      <c r="B175" s="56" t="s">
        <v>58</v>
      </c>
      <c r="C175" s="94"/>
      <c r="D175" s="16"/>
      <c r="E175" s="57" t="s">
        <v>47</v>
      </c>
      <c r="F175" s="56" t="s">
        <v>15</v>
      </c>
      <c r="G175" s="94"/>
    </row>
    <row r="176" spans="1:7" ht="11.1" customHeight="1" x14ac:dyDescent="0.2">
      <c r="A176" s="50">
        <v>1</v>
      </c>
      <c r="B176" s="51" t="s">
        <v>202</v>
      </c>
      <c r="C176" s="47">
        <v>70000</v>
      </c>
      <c r="D176" s="16"/>
      <c r="E176" s="57"/>
      <c r="F176" s="56" t="s">
        <v>16</v>
      </c>
      <c r="G176" s="47"/>
    </row>
    <row r="177" spans="1:7" ht="11.1" customHeight="1" x14ac:dyDescent="0.2">
      <c r="A177" s="50"/>
      <c r="B177" s="51"/>
      <c r="C177" s="47"/>
      <c r="D177" s="16"/>
      <c r="E177" s="54"/>
      <c r="F177" s="56" t="s">
        <v>26</v>
      </c>
      <c r="G177" s="47"/>
    </row>
    <row r="178" spans="1:7" ht="11.1" customHeight="1" x14ac:dyDescent="0.2">
      <c r="A178" s="50"/>
      <c r="B178" s="56" t="s">
        <v>88</v>
      </c>
      <c r="C178" s="47"/>
      <c r="D178" s="16"/>
      <c r="E178" s="50"/>
      <c r="F178" s="56" t="s">
        <v>27</v>
      </c>
      <c r="G178" s="48"/>
    </row>
    <row r="179" spans="1:7" ht="11.1" customHeight="1" x14ac:dyDescent="0.2">
      <c r="A179" s="50"/>
      <c r="B179" s="56" t="s">
        <v>48</v>
      </c>
      <c r="C179" s="94"/>
      <c r="D179" s="16"/>
      <c r="E179" s="50">
        <v>1</v>
      </c>
      <c r="F179" s="49" t="s">
        <v>137</v>
      </c>
      <c r="G179" s="47">
        <v>626000</v>
      </c>
    </row>
    <row r="180" spans="1:7" ht="11.1" customHeight="1" x14ac:dyDescent="0.2">
      <c r="A180" s="50">
        <v>1</v>
      </c>
      <c r="B180" s="51" t="s">
        <v>165</v>
      </c>
      <c r="C180" s="94">
        <v>350000</v>
      </c>
      <c r="D180" s="16"/>
      <c r="E180" s="50"/>
      <c r="F180" s="49" t="s">
        <v>73</v>
      </c>
      <c r="G180" s="47"/>
    </row>
    <row r="181" spans="1:7" ht="11.1" customHeight="1" x14ac:dyDescent="0.2">
      <c r="A181" s="50">
        <v>2</v>
      </c>
      <c r="B181" s="49" t="s">
        <v>343</v>
      </c>
      <c r="C181" s="48">
        <v>322000</v>
      </c>
      <c r="D181" s="16"/>
      <c r="E181" s="50">
        <v>2</v>
      </c>
      <c r="F181" s="49" t="s">
        <v>137</v>
      </c>
      <c r="G181" s="47">
        <v>2012000</v>
      </c>
    </row>
    <row r="182" spans="1:7" ht="11.1" customHeight="1" x14ac:dyDescent="0.2">
      <c r="A182" s="50">
        <v>3</v>
      </c>
      <c r="B182" s="46" t="s">
        <v>264</v>
      </c>
      <c r="C182" s="48">
        <v>50000</v>
      </c>
      <c r="D182" s="16"/>
      <c r="E182" s="50"/>
      <c r="F182" s="49" t="s">
        <v>110</v>
      </c>
      <c r="G182" s="47"/>
    </row>
    <row r="183" spans="1:7" ht="11.1" customHeight="1" x14ac:dyDescent="0.2">
      <c r="A183" s="50"/>
      <c r="B183" s="46"/>
      <c r="C183" s="47"/>
      <c r="D183" s="16"/>
      <c r="E183" s="50">
        <v>3</v>
      </c>
      <c r="F183" s="49" t="s">
        <v>137</v>
      </c>
      <c r="G183" s="47">
        <v>1075000</v>
      </c>
    </row>
    <row r="184" spans="1:7" ht="11.1" customHeight="1" x14ac:dyDescent="0.2">
      <c r="A184" s="50"/>
      <c r="B184" s="58" t="s">
        <v>59</v>
      </c>
      <c r="C184" s="48"/>
      <c r="D184" s="16"/>
      <c r="E184" s="50"/>
      <c r="F184" s="49" t="s">
        <v>70</v>
      </c>
      <c r="G184" s="47"/>
    </row>
    <row r="185" spans="1:7" ht="11.1" customHeight="1" x14ac:dyDescent="0.2">
      <c r="A185" s="50">
        <v>1</v>
      </c>
      <c r="B185" s="46" t="s">
        <v>143</v>
      </c>
      <c r="C185" s="48">
        <v>100000</v>
      </c>
      <c r="D185" s="16"/>
      <c r="E185" s="50"/>
      <c r="F185" s="46"/>
      <c r="G185" s="47"/>
    </row>
    <row r="186" spans="1:7" ht="11.1" customHeight="1" x14ac:dyDescent="0.2">
      <c r="A186" s="50">
        <v>2</v>
      </c>
      <c r="B186" s="46" t="s">
        <v>144</v>
      </c>
      <c r="C186" s="47">
        <v>104000</v>
      </c>
      <c r="D186" s="16"/>
      <c r="E186" s="50"/>
      <c r="F186" s="49"/>
      <c r="G186" s="94"/>
    </row>
    <row r="187" spans="1:7" ht="11.1" customHeight="1" x14ac:dyDescent="0.2">
      <c r="A187" s="50"/>
      <c r="B187" s="46" t="s">
        <v>145</v>
      </c>
      <c r="C187" s="47"/>
      <c r="D187" s="16"/>
      <c r="E187" s="50"/>
      <c r="F187" s="49"/>
      <c r="G187" s="47"/>
    </row>
    <row r="188" spans="1:7" ht="11.1" customHeight="1" x14ac:dyDescent="0.2">
      <c r="A188" s="50">
        <v>3</v>
      </c>
      <c r="B188" s="46" t="s">
        <v>171</v>
      </c>
      <c r="C188" s="47">
        <v>44000</v>
      </c>
      <c r="D188" s="16"/>
      <c r="E188" s="50"/>
      <c r="F188" s="56"/>
      <c r="G188" s="47"/>
    </row>
    <row r="189" spans="1:7" ht="11.1" customHeight="1" x14ac:dyDescent="0.2">
      <c r="A189" s="50">
        <v>4</v>
      </c>
      <c r="B189" s="46" t="s">
        <v>179</v>
      </c>
      <c r="C189" s="47">
        <v>40000</v>
      </c>
      <c r="D189" s="16"/>
      <c r="E189" s="50"/>
      <c r="F189" s="46"/>
      <c r="G189" s="47"/>
    </row>
    <row r="190" spans="1:7" ht="11.1" customHeight="1" x14ac:dyDescent="0.2">
      <c r="A190" s="50">
        <v>5</v>
      </c>
      <c r="B190" s="51" t="s">
        <v>213</v>
      </c>
      <c r="C190" s="47">
        <v>172000</v>
      </c>
      <c r="D190" s="16"/>
      <c r="E190" s="50"/>
      <c r="F190" s="49"/>
      <c r="G190" s="47"/>
    </row>
    <row r="191" spans="1:7" ht="11.1" customHeight="1" x14ac:dyDescent="0.2">
      <c r="A191" s="50">
        <v>6</v>
      </c>
      <c r="B191" s="46" t="s">
        <v>215</v>
      </c>
      <c r="C191" s="94">
        <v>520000</v>
      </c>
      <c r="D191" s="16"/>
      <c r="E191" s="57"/>
      <c r="F191" s="56"/>
      <c r="G191" s="48"/>
    </row>
    <row r="192" spans="1:7" ht="11.1" customHeight="1" x14ac:dyDescent="0.2">
      <c r="A192" s="50"/>
      <c r="B192" s="46" t="s">
        <v>214</v>
      </c>
      <c r="C192" s="47"/>
      <c r="D192" s="16"/>
      <c r="E192" s="50"/>
      <c r="F192" s="58"/>
      <c r="G192" s="47"/>
    </row>
    <row r="193" spans="1:7" ht="11.1" customHeight="1" x14ac:dyDescent="0.2">
      <c r="A193" s="50">
        <v>7</v>
      </c>
      <c r="B193" s="46" t="s">
        <v>279</v>
      </c>
      <c r="C193" s="47">
        <v>47000</v>
      </c>
      <c r="D193" s="16"/>
      <c r="E193" s="50"/>
      <c r="F193" s="56"/>
      <c r="G193" s="47"/>
    </row>
    <row r="194" spans="1:7" ht="11.1" customHeight="1" x14ac:dyDescent="0.2">
      <c r="A194" s="50"/>
      <c r="B194" s="46"/>
      <c r="C194" s="47"/>
      <c r="D194" s="16"/>
      <c r="E194" s="50"/>
      <c r="F194" s="46"/>
      <c r="G194" s="94"/>
    </row>
    <row r="195" spans="1:7" ht="11.1" customHeight="1" x14ac:dyDescent="0.2">
      <c r="A195" s="57" t="s">
        <v>80</v>
      </c>
      <c r="B195" s="56" t="s">
        <v>81</v>
      </c>
      <c r="C195" s="47"/>
      <c r="D195" s="16"/>
      <c r="E195" s="50"/>
      <c r="F195" s="46"/>
      <c r="G195" s="47"/>
    </row>
    <row r="196" spans="1:7" ht="11.1" customHeight="1" x14ac:dyDescent="0.2">
      <c r="A196" s="57"/>
      <c r="B196" s="56" t="s">
        <v>14</v>
      </c>
      <c r="C196" s="47"/>
      <c r="D196" s="16"/>
      <c r="E196" s="50"/>
      <c r="F196" s="49"/>
      <c r="G196" s="47"/>
    </row>
    <row r="197" spans="1:7" ht="11.1" customHeight="1" x14ac:dyDescent="0.2">
      <c r="A197" s="50">
        <v>1</v>
      </c>
      <c r="B197" s="46" t="s">
        <v>247</v>
      </c>
      <c r="C197" s="47">
        <v>300000</v>
      </c>
      <c r="D197" s="16"/>
      <c r="E197" s="50"/>
      <c r="F197" s="49"/>
      <c r="G197" s="47"/>
    </row>
    <row r="198" spans="1:7" ht="11.1" customHeight="1" x14ac:dyDescent="0.2">
      <c r="A198" s="50">
        <v>2</v>
      </c>
      <c r="B198" s="46" t="s">
        <v>212</v>
      </c>
      <c r="C198" s="47">
        <v>300000</v>
      </c>
      <c r="D198" s="16"/>
      <c r="E198" s="57"/>
      <c r="F198" s="58"/>
      <c r="G198" s="47"/>
    </row>
    <row r="199" spans="1:7" ht="11.1" customHeight="1" x14ac:dyDescent="0.2">
      <c r="A199" s="50"/>
      <c r="B199" s="56" t="s">
        <v>61</v>
      </c>
      <c r="C199" s="47">
        <v>0</v>
      </c>
      <c r="D199" s="16"/>
      <c r="E199" s="50"/>
      <c r="F199" s="49"/>
      <c r="G199" s="47"/>
    </row>
    <row r="200" spans="1:7" ht="11.1" customHeight="1" x14ac:dyDescent="0.2">
      <c r="A200" s="50"/>
      <c r="B200" s="46"/>
      <c r="C200" s="47"/>
      <c r="D200" s="16"/>
      <c r="E200" s="50"/>
      <c r="F200" s="49"/>
      <c r="G200" s="47"/>
    </row>
    <row r="201" spans="1:7" ht="11.1" customHeight="1" x14ac:dyDescent="0.2">
      <c r="A201" s="57" t="s">
        <v>31</v>
      </c>
      <c r="B201" s="56" t="s">
        <v>28</v>
      </c>
      <c r="C201" s="94"/>
      <c r="D201" s="16"/>
      <c r="E201" s="50"/>
      <c r="F201" s="49"/>
      <c r="G201" s="47"/>
    </row>
    <row r="202" spans="1:7" ht="11.1" customHeight="1" x14ac:dyDescent="0.2">
      <c r="A202" s="57"/>
      <c r="B202" s="56" t="s">
        <v>29</v>
      </c>
      <c r="C202" s="47"/>
      <c r="D202" s="16"/>
      <c r="E202" s="50"/>
      <c r="F202" s="46"/>
      <c r="G202" s="47"/>
    </row>
    <row r="203" spans="1:7" ht="11.1" customHeight="1" x14ac:dyDescent="0.2">
      <c r="A203" s="57"/>
      <c r="B203" s="56" t="s">
        <v>38</v>
      </c>
      <c r="C203" s="47"/>
      <c r="D203" s="16"/>
      <c r="E203" s="57"/>
      <c r="F203" s="63"/>
      <c r="G203" s="94"/>
    </row>
    <row r="204" spans="1:7" ht="11.1" customHeight="1" x14ac:dyDescent="0.2">
      <c r="A204" s="50">
        <v>1</v>
      </c>
      <c r="B204" s="46" t="s">
        <v>166</v>
      </c>
      <c r="C204" s="47">
        <v>300000</v>
      </c>
      <c r="D204" s="16"/>
      <c r="E204" s="57"/>
      <c r="F204" s="56"/>
      <c r="G204" s="47"/>
    </row>
    <row r="205" spans="1:7" ht="11.1" customHeight="1" x14ac:dyDescent="0.2">
      <c r="A205" s="50">
        <v>2</v>
      </c>
      <c r="B205" s="49" t="s">
        <v>231</v>
      </c>
      <c r="C205" s="48">
        <v>100000</v>
      </c>
      <c r="D205" s="16"/>
      <c r="E205" s="50"/>
      <c r="F205" s="46"/>
      <c r="G205" s="47"/>
    </row>
    <row r="206" spans="1:7" ht="11.1" customHeight="1" x14ac:dyDescent="0.2">
      <c r="A206" s="50">
        <v>3</v>
      </c>
      <c r="B206" s="46" t="s">
        <v>303</v>
      </c>
      <c r="C206" s="47">
        <v>50000</v>
      </c>
      <c r="D206" s="16"/>
      <c r="E206" s="50"/>
      <c r="F206" s="49"/>
      <c r="G206" s="47"/>
    </row>
    <row r="207" spans="1:7" ht="11.1" customHeight="1" x14ac:dyDescent="0.2">
      <c r="A207" s="50"/>
      <c r="B207" s="49"/>
      <c r="C207" s="47"/>
      <c r="D207" s="16"/>
      <c r="E207" s="50"/>
      <c r="F207" s="49"/>
      <c r="G207" s="47"/>
    </row>
    <row r="208" spans="1:7" ht="11.1" customHeight="1" x14ac:dyDescent="0.2">
      <c r="A208" s="57" t="s">
        <v>30</v>
      </c>
      <c r="B208" s="56" t="s">
        <v>45</v>
      </c>
      <c r="C208" s="47"/>
      <c r="D208" s="16"/>
      <c r="E208" s="50"/>
      <c r="F208" s="46"/>
      <c r="G208" s="94"/>
    </row>
    <row r="209" spans="1:7" ht="11.1" customHeight="1" x14ac:dyDescent="0.2">
      <c r="A209" s="57"/>
      <c r="B209" s="58" t="s">
        <v>46</v>
      </c>
      <c r="C209" s="47"/>
      <c r="D209" s="16"/>
      <c r="E209" s="50"/>
      <c r="F209" s="58"/>
      <c r="G209" s="47"/>
    </row>
    <row r="210" spans="1:7" ht="11.1" customHeight="1" x14ac:dyDescent="0.2">
      <c r="A210" s="50">
        <v>1</v>
      </c>
      <c r="B210" s="51" t="s">
        <v>192</v>
      </c>
      <c r="C210" s="47">
        <v>225000</v>
      </c>
      <c r="D210" s="16"/>
      <c r="E210" s="50"/>
      <c r="F210" s="46"/>
      <c r="G210" s="47"/>
    </row>
    <row r="211" spans="1:7" ht="11.1" customHeight="1" x14ac:dyDescent="0.2">
      <c r="A211" s="50"/>
      <c r="B211" s="46"/>
      <c r="C211" s="47"/>
      <c r="D211" s="16"/>
      <c r="E211" s="50"/>
      <c r="F211" s="49"/>
      <c r="G211" s="47"/>
    </row>
    <row r="212" spans="1:7" ht="11.1" customHeight="1" x14ac:dyDescent="0.2">
      <c r="A212" s="50"/>
      <c r="B212" s="49"/>
      <c r="C212" s="47"/>
      <c r="D212" s="16"/>
      <c r="E212" s="50"/>
      <c r="F212" s="49"/>
      <c r="G212" s="47"/>
    </row>
    <row r="213" spans="1:7" ht="11.1" customHeight="1" x14ac:dyDescent="0.2">
      <c r="A213" s="50"/>
      <c r="B213" s="49"/>
      <c r="C213" s="47"/>
      <c r="D213" s="16"/>
      <c r="E213" s="50"/>
      <c r="F213" s="49"/>
      <c r="G213" s="94"/>
    </row>
    <row r="214" spans="1:7" ht="11.1" customHeight="1" x14ac:dyDescent="0.2">
      <c r="A214" s="132" t="s">
        <v>6</v>
      </c>
      <c r="B214" s="133"/>
      <c r="C214" s="64">
        <f>SUM(C168:C213)</f>
        <v>50875700</v>
      </c>
      <c r="D214" s="16"/>
      <c r="E214" s="132" t="s">
        <v>117</v>
      </c>
      <c r="F214" s="133"/>
      <c r="G214" s="64">
        <f>SUM(G168:G213)</f>
        <v>54588700</v>
      </c>
    </row>
    <row r="215" spans="1:7" ht="11.1" customHeight="1" x14ac:dyDescent="0.2">
      <c r="D215" s="16"/>
    </row>
    <row r="216" spans="1:7" ht="11.1" customHeight="1" x14ac:dyDescent="0.2">
      <c r="A216" s="134" t="s">
        <v>8</v>
      </c>
      <c r="B216" s="134"/>
      <c r="C216" s="134"/>
      <c r="D216" s="134"/>
      <c r="E216" s="134"/>
      <c r="F216" s="134"/>
      <c r="G216" s="134"/>
    </row>
    <row r="217" spans="1:7" ht="11.1" customHeight="1" x14ac:dyDescent="0.2">
      <c r="A217" s="135" t="s">
        <v>119</v>
      </c>
      <c r="B217" s="135"/>
      <c r="C217" s="135"/>
      <c r="D217" s="135"/>
      <c r="E217" s="135"/>
      <c r="F217" s="135"/>
      <c r="G217" s="135"/>
    </row>
    <row r="218" spans="1:7" ht="11.1" customHeight="1" x14ac:dyDescent="0.2">
      <c r="A218" s="141" t="s">
        <v>19</v>
      </c>
      <c r="B218" s="141"/>
      <c r="C218" s="141"/>
      <c r="D218" s="141"/>
      <c r="E218" s="141"/>
      <c r="F218" s="141"/>
      <c r="G218" s="141"/>
    </row>
    <row r="219" spans="1:7" ht="11.1" customHeight="1" thickBot="1" x14ac:dyDescent="0.25">
      <c r="A219" s="106" t="s">
        <v>0</v>
      </c>
      <c r="B219" s="85" t="s">
        <v>1</v>
      </c>
      <c r="C219" s="85" t="s">
        <v>5</v>
      </c>
      <c r="D219" s="52"/>
      <c r="E219" s="106" t="s">
        <v>0</v>
      </c>
      <c r="F219" s="85" t="s">
        <v>1</v>
      </c>
      <c r="G219" s="85" t="s">
        <v>5</v>
      </c>
    </row>
    <row r="220" spans="1:7" ht="11.1" customHeight="1" x14ac:dyDescent="0.2">
      <c r="A220" s="72"/>
      <c r="B220" s="73"/>
      <c r="C220" s="74"/>
      <c r="D220" s="90"/>
      <c r="E220" s="72"/>
      <c r="F220" s="73" t="s">
        <v>7</v>
      </c>
      <c r="G220" s="74">
        <f>C268</f>
        <v>32380630</v>
      </c>
    </row>
    <row r="221" spans="1:7" ht="11.1" customHeight="1" x14ac:dyDescent="0.2">
      <c r="A221" s="57" t="s">
        <v>53</v>
      </c>
      <c r="B221" s="56" t="s">
        <v>32</v>
      </c>
      <c r="C221" s="47"/>
      <c r="D221" s="76"/>
      <c r="E221" s="50"/>
      <c r="F221" s="49"/>
      <c r="G221" s="47"/>
    </row>
    <row r="222" spans="1:7" ht="11.1" customHeight="1" x14ac:dyDescent="0.2">
      <c r="A222" s="50"/>
      <c r="B222" s="49"/>
      <c r="C222" s="47"/>
      <c r="D222" s="90"/>
      <c r="E222" s="50"/>
      <c r="F222" s="46"/>
      <c r="G222" s="47"/>
    </row>
    <row r="223" spans="1:7" ht="11.1" customHeight="1" x14ac:dyDescent="0.2">
      <c r="A223" s="57" t="s">
        <v>64</v>
      </c>
      <c r="B223" s="56" t="s">
        <v>118</v>
      </c>
      <c r="C223" s="47"/>
      <c r="D223" s="90"/>
      <c r="E223" s="50">
        <v>3</v>
      </c>
      <c r="F223" s="46" t="s">
        <v>328</v>
      </c>
      <c r="G223" s="47">
        <v>800000</v>
      </c>
    </row>
    <row r="224" spans="1:7" ht="11.1" customHeight="1" x14ac:dyDescent="0.2">
      <c r="A224" s="50"/>
      <c r="B224" s="58" t="s">
        <v>322</v>
      </c>
      <c r="C224" s="47"/>
      <c r="D224" s="90"/>
      <c r="E224" s="50"/>
      <c r="F224" s="49" t="s">
        <v>329</v>
      </c>
      <c r="G224" s="47"/>
    </row>
    <row r="225" spans="1:7" ht="11.1" customHeight="1" x14ac:dyDescent="0.2">
      <c r="A225" s="50">
        <v>1</v>
      </c>
      <c r="B225" s="49" t="s">
        <v>317</v>
      </c>
      <c r="C225" s="47">
        <v>2756074</v>
      </c>
      <c r="D225" s="90"/>
      <c r="E225" s="50">
        <v>4</v>
      </c>
      <c r="F225" s="49" t="s">
        <v>330</v>
      </c>
      <c r="G225" s="47">
        <v>400000</v>
      </c>
    </row>
    <row r="226" spans="1:7" ht="11.1" customHeight="1" x14ac:dyDescent="0.2">
      <c r="A226" s="50"/>
      <c r="B226" s="58" t="s">
        <v>323</v>
      </c>
      <c r="C226" s="94"/>
      <c r="D226" s="90"/>
      <c r="E226" s="50">
        <v>5</v>
      </c>
      <c r="F226" s="49" t="s">
        <v>331</v>
      </c>
      <c r="G226" s="47">
        <v>400000</v>
      </c>
    </row>
    <row r="227" spans="1:7" ht="11.1" customHeight="1" x14ac:dyDescent="0.2">
      <c r="A227" s="50">
        <v>1</v>
      </c>
      <c r="B227" s="46" t="s">
        <v>316</v>
      </c>
      <c r="C227" s="47">
        <v>9508456</v>
      </c>
      <c r="D227" s="90"/>
      <c r="E227" s="50"/>
      <c r="F227" s="49"/>
      <c r="G227" s="47"/>
    </row>
    <row r="228" spans="1:7" ht="11.1" customHeight="1" x14ac:dyDescent="0.2">
      <c r="A228" s="50"/>
      <c r="B228" s="49"/>
      <c r="C228" s="47"/>
      <c r="D228" s="90"/>
      <c r="E228" s="57" t="s">
        <v>332</v>
      </c>
      <c r="F228" s="58" t="s">
        <v>78</v>
      </c>
      <c r="G228" s="47"/>
    </row>
    <row r="229" spans="1:7" ht="11.1" customHeight="1" x14ac:dyDescent="0.2">
      <c r="A229" s="57" t="s">
        <v>63</v>
      </c>
      <c r="B229" s="58" t="s">
        <v>75</v>
      </c>
      <c r="C229" s="47"/>
      <c r="D229" s="90"/>
      <c r="E229" s="50">
        <v>1</v>
      </c>
      <c r="F229" s="49" t="s">
        <v>308</v>
      </c>
      <c r="G229" s="47">
        <v>600000</v>
      </c>
    </row>
    <row r="230" spans="1:7" ht="11.1" customHeight="1" x14ac:dyDescent="0.2">
      <c r="A230" s="50"/>
      <c r="B230" s="58" t="s">
        <v>324</v>
      </c>
      <c r="C230" s="47"/>
      <c r="D230" s="90"/>
      <c r="E230" s="57"/>
      <c r="F230" s="58"/>
      <c r="G230" s="47"/>
    </row>
    <row r="231" spans="1:7" ht="11.1" customHeight="1" x14ac:dyDescent="0.2">
      <c r="A231" s="50"/>
      <c r="B231" s="58" t="s">
        <v>79</v>
      </c>
      <c r="C231" s="47"/>
      <c r="D231" s="90"/>
      <c r="E231" s="57" t="s">
        <v>99</v>
      </c>
      <c r="F231" s="56" t="s">
        <v>333</v>
      </c>
      <c r="G231" s="47"/>
    </row>
    <row r="232" spans="1:7" ht="11.1" customHeight="1" x14ac:dyDescent="0.2">
      <c r="A232" s="50">
        <v>1</v>
      </c>
      <c r="B232" s="49" t="s">
        <v>185</v>
      </c>
      <c r="C232" s="47">
        <v>120000</v>
      </c>
      <c r="D232" s="90"/>
      <c r="E232" s="57"/>
      <c r="F232" s="56" t="s">
        <v>334</v>
      </c>
      <c r="G232" s="47"/>
    </row>
    <row r="233" spans="1:7" ht="11.1" customHeight="1" x14ac:dyDescent="0.2">
      <c r="A233" s="50">
        <v>2</v>
      </c>
      <c r="B233" s="49" t="s">
        <v>307</v>
      </c>
      <c r="C233" s="47">
        <v>120000</v>
      </c>
      <c r="D233" s="90"/>
      <c r="E233" s="54"/>
      <c r="F233" s="56" t="s">
        <v>335</v>
      </c>
      <c r="G233" s="94"/>
    </row>
    <row r="234" spans="1:7" ht="11.1" customHeight="1" x14ac:dyDescent="0.2">
      <c r="A234" s="50">
        <v>3</v>
      </c>
      <c r="B234" s="46" t="s">
        <v>309</v>
      </c>
      <c r="C234" s="47">
        <v>100000</v>
      </c>
      <c r="D234" s="90"/>
      <c r="E234" s="50">
        <v>1</v>
      </c>
      <c r="F234" s="49" t="s">
        <v>189</v>
      </c>
      <c r="G234" s="94">
        <v>327500</v>
      </c>
    </row>
    <row r="235" spans="1:7" ht="11.1" customHeight="1" x14ac:dyDescent="0.2">
      <c r="A235" s="50">
        <v>4</v>
      </c>
      <c r="B235" s="49" t="s">
        <v>311</v>
      </c>
      <c r="C235" s="94">
        <v>1239000</v>
      </c>
      <c r="D235" s="90"/>
      <c r="E235" s="50"/>
      <c r="F235" s="46" t="s">
        <v>190</v>
      </c>
      <c r="G235" s="94"/>
    </row>
    <row r="236" spans="1:7" ht="11.1" customHeight="1" x14ac:dyDescent="0.2">
      <c r="A236" s="50">
        <v>5</v>
      </c>
      <c r="B236" s="49" t="s">
        <v>312</v>
      </c>
      <c r="C236" s="47">
        <v>177500</v>
      </c>
      <c r="D236" s="90"/>
      <c r="E236" s="50"/>
      <c r="F236" s="49"/>
      <c r="G236" s="47"/>
    </row>
    <row r="237" spans="1:7" ht="11.1" customHeight="1" x14ac:dyDescent="0.2">
      <c r="A237" s="50">
        <v>6</v>
      </c>
      <c r="B237" s="46" t="s">
        <v>314</v>
      </c>
      <c r="C237" s="47">
        <v>58000</v>
      </c>
      <c r="D237" s="90"/>
      <c r="E237" s="57" t="s">
        <v>336</v>
      </c>
      <c r="F237" s="56" t="s">
        <v>50</v>
      </c>
      <c r="G237" s="47"/>
    </row>
    <row r="238" spans="1:7" ht="11.1" customHeight="1" x14ac:dyDescent="0.2">
      <c r="A238" s="50">
        <v>7</v>
      </c>
      <c r="B238" s="46" t="s">
        <v>205</v>
      </c>
      <c r="C238" s="94">
        <v>575000</v>
      </c>
      <c r="D238" s="90"/>
      <c r="E238" s="57"/>
      <c r="F238" s="56" t="s">
        <v>51</v>
      </c>
      <c r="G238" s="47"/>
    </row>
    <row r="239" spans="1:7" ht="11.1" customHeight="1" x14ac:dyDescent="0.2">
      <c r="A239" s="50"/>
      <c r="B239" s="49"/>
      <c r="C239" s="47"/>
      <c r="D239" s="90"/>
      <c r="E239" s="54"/>
      <c r="F239" s="56" t="s">
        <v>26</v>
      </c>
      <c r="G239" s="94"/>
    </row>
    <row r="240" spans="1:7" ht="11.1" customHeight="1" x14ac:dyDescent="0.2">
      <c r="A240" s="57" t="s">
        <v>49</v>
      </c>
      <c r="B240" s="56" t="s">
        <v>76</v>
      </c>
      <c r="C240" s="48"/>
      <c r="D240" s="90"/>
      <c r="E240" s="50"/>
      <c r="F240" s="56" t="s">
        <v>27</v>
      </c>
      <c r="G240" s="47"/>
    </row>
    <row r="241" spans="1:7" ht="11.1" customHeight="1" x14ac:dyDescent="0.2">
      <c r="A241" s="50"/>
      <c r="B241" s="58" t="s">
        <v>95</v>
      </c>
      <c r="C241" s="47"/>
      <c r="D241" s="90"/>
      <c r="E241" s="50">
        <v>1</v>
      </c>
      <c r="F241" s="49" t="s">
        <v>137</v>
      </c>
      <c r="G241" s="47">
        <v>626000</v>
      </c>
    </row>
    <row r="242" spans="1:7" ht="11.1" customHeight="1" x14ac:dyDescent="0.2">
      <c r="A242" s="50"/>
      <c r="B242" s="56" t="s">
        <v>92</v>
      </c>
      <c r="C242" s="47"/>
      <c r="D242" s="90"/>
      <c r="E242" s="50"/>
      <c r="F242" s="49" t="s">
        <v>73</v>
      </c>
      <c r="G242" s="47"/>
    </row>
    <row r="243" spans="1:7" ht="11.1" customHeight="1" x14ac:dyDescent="0.2">
      <c r="A243" s="50">
        <v>1</v>
      </c>
      <c r="B243" s="46" t="s">
        <v>109</v>
      </c>
      <c r="C243" s="47">
        <v>250000</v>
      </c>
      <c r="D243" s="76"/>
      <c r="E243" s="50">
        <v>2</v>
      </c>
      <c r="F243" s="49" t="s">
        <v>137</v>
      </c>
      <c r="G243" s="47">
        <v>2012000</v>
      </c>
    </row>
    <row r="244" spans="1:7" ht="11.1" customHeight="1" x14ac:dyDescent="0.2">
      <c r="A244" s="50">
        <v>2</v>
      </c>
      <c r="B244" s="46" t="s">
        <v>315</v>
      </c>
      <c r="C244" s="47">
        <v>38600</v>
      </c>
      <c r="D244" s="90"/>
      <c r="E244" s="50"/>
      <c r="F244" s="49" t="s">
        <v>110</v>
      </c>
      <c r="G244" s="47"/>
    </row>
    <row r="245" spans="1:7" ht="11.1" customHeight="1" x14ac:dyDescent="0.2">
      <c r="A245" s="50">
        <v>3</v>
      </c>
      <c r="B245" s="49" t="s">
        <v>318</v>
      </c>
      <c r="C245" s="47">
        <v>321000</v>
      </c>
      <c r="D245" s="90"/>
      <c r="E245" s="50">
        <v>3</v>
      </c>
      <c r="F245" s="49" t="s">
        <v>137</v>
      </c>
      <c r="G245" s="47">
        <v>1075000</v>
      </c>
    </row>
    <row r="246" spans="1:7" ht="11.1" customHeight="1" x14ac:dyDescent="0.2">
      <c r="A246" s="50"/>
      <c r="B246" s="49"/>
      <c r="C246" s="47"/>
      <c r="D246" s="90"/>
      <c r="E246" s="50"/>
      <c r="F246" s="49" t="s">
        <v>70</v>
      </c>
      <c r="G246" s="47"/>
    </row>
    <row r="247" spans="1:7" ht="11.1" customHeight="1" x14ac:dyDescent="0.2">
      <c r="A247" s="57" t="s">
        <v>74</v>
      </c>
      <c r="B247" s="58" t="s">
        <v>52</v>
      </c>
      <c r="C247" s="47"/>
      <c r="D247" s="90"/>
      <c r="E247" s="50"/>
      <c r="F247" s="49"/>
      <c r="G247" s="94"/>
    </row>
    <row r="248" spans="1:7" ht="11.1" customHeight="1" x14ac:dyDescent="0.2">
      <c r="A248" s="50">
        <v>1</v>
      </c>
      <c r="B248" s="49" t="s">
        <v>319</v>
      </c>
      <c r="C248" s="47">
        <v>875000</v>
      </c>
      <c r="D248" s="90"/>
      <c r="E248" s="50"/>
      <c r="F248" s="46"/>
      <c r="G248" s="94"/>
    </row>
    <row r="249" spans="1:7" ht="11.1" customHeight="1" x14ac:dyDescent="0.2">
      <c r="A249" s="50">
        <v>2</v>
      </c>
      <c r="B249" s="49" t="s">
        <v>320</v>
      </c>
      <c r="C249" s="47">
        <v>1000000</v>
      </c>
      <c r="D249" s="90"/>
      <c r="E249" s="50"/>
      <c r="F249" s="49"/>
      <c r="G249" s="47"/>
    </row>
    <row r="250" spans="1:7" ht="11.1" customHeight="1" x14ac:dyDescent="0.2">
      <c r="A250" s="50">
        <v>3</v>
      </c>
      <c r="B250" s="49" t="s">
        <v>321</v>
      </c>
      <c r="C250" s="47">
        <v>825000</v>
      </c>
      <c r="D250" s="90"/>
      <c r="E250" s="50"/>
      <c r="F250" s="49"/>
      <c r="G250" s="47"/>
    </row>
    <row r="251" spans="1:7" ht="11.1" customHeight="1" thickBot="1" x14ac:dyDescent="0.25">
      <c r="A251" s="50">
        <v>4</v>
      </c>
      <c r="B251" s="46" t="s">
        <v>313</v>
      </c>
      <c r="C251" s="47">
        <v>150000</v>
      </c>
      <c r="D251" s="90"/>
      <c r="E251" s="50"/>
      <c r="F251" s="49"/>
      <c r="G251" s="94"/>
    </row>
    <row r="252" spans="1:7" ht="11.1" customHeight="1" x14ac:dyDescent="0.2">
      <c r="A252" s="50"/>
      <c r="B252" s="49"/>
      <c r="C252" s="47"/>
      <c r="D252" s="90"/>
      <c r="E252" s="142" t="s">
        <v>337</v>
      </c>
      <c r="F252" s="143"/>
      <c r="G252" s="107">
        <f>SUM(G220:G250)</f>
        <v>38621130</v>
      </c>
    </row>
    <row r="253" spans="1:7" ht="11.1" customHeight="1" x14ac:dyDescent="0.2">
      <c r="A253" s="57" t="s">
        <v>77</v>
      </c>
      <c r="B253" s="63" t="s">
        <v>93</v>
      </c>
      <c r="C253" s="94"/>
      <c r="D253" s="90"/>
      <c r="E253" s="146" t="s">
        <v>338</v>
      </c>
      <c r="F253" s="147"/>
      <c r="G253" s="144">
        <f>+C5+G214</f>
        <v>129193726</v>
      </c>
    </row>
    <row r="254" spans="1:7" ht="11.1" customHeight="1" x14ac:dyDescent="0.2">
      <c r="A254" s="57"/>
      <c r="B254" s="56" t="s">
        <v>94</v>
      </c>
      <c r="C254" s="47"/>
      <c r="D254" s="76"/>
      <c r="E254" s="148" t="s">
        <v>339</v>
      </c>
      <c r="F254" s="149"/>
      <c r="G254" s="145"/>
    </row>
    <row r="255" spans="1:7" ht="11.1" customHeight="1" x14ac:dyDescent="0.2">
      <c r="A255" s="50">
        <v>1</v>
      </c>
      <c r="B255" s="46" t="s">
        <v>188</v>
      </c>
      <c r="C255" s="47">
        <v>600000</v>
      </c>
      <c r="D255" s="90"/>
      <c r="E255" s="146" t="s">
        <v>340</v>
      </c>
      <c r="F255" s="147"/>
      <c r="G255" s="144">
        <f>+G253-G252</f>
        <v>90572596</v>
      </c>
    </row>
    <row r="256" spans="1:7" ht="11.1" customHeight="1" thickBot="1" x14ac:dyDescent="0.25">
      <c r="A256" s="50">
        <v>2</v>
      </c>
      <c r="B256" s="49" t="s">
        <v>310</v>
      </c>
      <c r="C256" s="47">
        <v>600000</v>
      </c>
      <c r="D256" s="90"/>
      <c r="E256" s="150"/>
      <c r="F256" s="151"/>
      <c r="G256" s="152"/>
    </row>
    <row r="257" spans="1:7" ht="11.1" customHeight="1" x14ac:dyDescent="0.2">
      <c r="A257" s="50">
        <v>3</v>
      </c>
      <c r="B257" s="49" t="s">
        <v>187</v>
      </c>
      <c r="C257" s="47">
        <v>11900000</v>
      </c>
      <c r="D257" s="90"/>
      <c r="E257" s="83"/>
      <c r="F257" s="91" t="s">
        <v>17</v>
      </c>
      <c r="G257" s="92"/>
    </row>
    <row r="258" spans="1:7" ht="11.1" customHeight="1" x14ac:dyDescent="0.2">
      <c r="A258" s="50"/>
      <c r="B258" s="58" t="s">
        <v>87</v>
      </c>
      <c r="C258" s="47"/>
      <c r="D258" s="90"/>
      <c r="E258" s="100"/>
      <c r="F258" s="86" t="s">
        <v>18</v>
      </c>
      <c r="G258" s="101"/>
    </row>
    <row r="259" spans="1:7" ht="11.1" customHeight="1" thickBot="1" x14ac:dyDescent="0.25">
      <c r="A259" s="50">
        <v>1</v>
      </c>
      <c r="B259" s="49" t="s">
        <v>168</v>
      </c>
      <c r="C259" s="47">
        <v>250000</v>
      </c>
      <c r="D259" s="82"/>
      <c r="E259" s="103"/>
      <c r="F259" s="115" t="s">
        <v>91</v>
      </c>
      <c r="G259" s="104"/>
    </row>
    <row r="260" spans="1:7" ht="11.1" customHeight="1" x14ac:dyDescent="0.2">
      <c r="A260" s="50">
        <v>2</v>
      </c>
      <c r="B260" s="46" t="s">
        <v>186</v>
      </c>
      <c r="C260" s="94">
        <v>350000</v>
      </c>
      <c r="D260" s="82"/>
      <c r="E260" s="86"/>
      <c r="F260" s="102"/>
      <c r="G260" s="76"/>
    </row>
    <row r="261" spans="1:7" ht="11.1" customHeight="1" x14ac:dyDescent="0.2">
      <c r="A261" s="50">
        <v>3</v>
      </c>
      <c r="B261" s="49" t="s">
        <v>342</v>
      </c>
      <c r="C261" s="47">
        <v>200000</v>
      </c>
      <c r="D261" s="82"/>
      <c r="E261" s="65" t="s">
        <v>72</v>
      </c>
      <c r="F261" s="66"/>
      <c r="G261" s="67"/>
    </row>
    <row r="262" spans="1:7" ht="11.1" customHeight="1" x14ac:dyDescent="0.2">
      <c r="A262" s="50"/>
      <c r="B262" s="46"/>
      <c r="C262" s="47"/>
      <c r="D262" s="82"/>
      <c r="E262" s="138"/>
      <c r="F262" s="139"/>
      <c r="G262" s="139"/>
    </row>
    <row r="263" spans="1:7" ht="11.1" customHeight="1" x14ac:dyDescent="0.2">
      <c r="A263" s="57" t="s">
        <v>90</v>
      </c>
      <c r="B263" s="56" t="s">
        <v>325</v>
      </c>
      <c r="C263" s="47"/>
      <c r="D263" s="82"/>
      <c r="E263" s="123"/>
      <c r="F263" s="123"/>
      <c r="G263" s="119"/>
    </row>
    <row r="264" spans="1:7" ht="11.1" customHeight="1" x14ac:dyDescent="0.2">
      <c r="A264" s="50"/>
      <c r="B264" s="58" t="s">
        <v>326</v>
      </c>
      <c r="C264" s="47"/>
      <c r="D264" s="76"/>
      <c r="E264" s="75"/>
      <c r="F264" s="75"/>
      <c r="G264" s="75"/>
    </row>
    <row r="265" spans="1:7" ht="11.1" customHeight="1" x14ac:dyDescent="0.2">
      <c r="A265" s="50">
        <v>1</v>
      </c>
      <c r="B265" s="49" t="s">
        <v>204</v>
      </c>
      <c r="C265" s="94">
        <v>167000</v>
      </c>
      <c r="D265" s="76"/>
      <c r="E265" s="141" t="s">
        <v>11</v>
      </c>
      <c r="F265" s="141"/>
      <c r="G265" s="141"/>
    </row>
    <row r="266" spans="1:7" ht="11.1" customHeight="1" x14ac:dyDescent="0.2">
      <c r="A266" s="50">
        <v>2</v>
      </c>
      <c r="B266" s="46" t="s">
        <v>327</v>
      </c>
      <c r="C266" s="47">
        <v>200000</v>
      </c>
      <c r="D266" s="76"/>
      <c r="E266" s="116"/>
      <c r="F266" s="116"/>
      <c r="G266" s="116"/>
    </row>
    <row r="267" spans="1:7" ht="11.1" customHeight="1" x14ac:dyDescent="0.2">
      <c r="A267" s="50"/>
      <c r="B267" s="49"/>
      <c r="C267" s="47"/>
      <c r="D267" s="60"/>
      <c r="E267" s="137" t="s">
        <v>12</v>
      </c>
      <c r="F267" s="137"/>
      <c r="G267" s="137"/>
    </row>
    <row r="268" spans="1:7" ht="11.1" customHeight="1" x14ac:dyDescent="0.2">
      <c r="A268" s="132" t="s">
        <v>6</v>
      </c>
      <c r="B268" s="133"/>
      <c r="C268" s="64">
        <f>SUM(C220:C267)</f>
        <v>32380630</v>
      </c>
      <c r="D268" s="75"/>
      <c r="E268" s="137"/>
      <c r="F268" s="137"/>
      <c r="G268" s="137"/>
    </row>
    <row r="269" spans="1:7" ht="11.1" customHeight="1" x14ac:dyDescent="0.2"/>
    <row r="270" spans="1:7" ht="11.1" customHeight="1" x14ac:dyDescent="0.2"/>
    <row r="271" spans="1:7" ht="11.1" customHeight="1" x14ac:dyDescent="0.2"/>
    <row r="272" spans="1:7" ht="11.1" customHeight="1" x14ac:dyDescent="0.2"/>
    <row r="273" ht="11.1" customHeight="1" x14ac:dyDescent="0.2"/>
    <row r="274" ht="11.1" customHeight="1" x14ac:dyDescent="0.2"/>
    <row r="275" ht="11.1" customHeight="1" x14ac:dyDescent="0.2"/>
    <row r="276" ht="11.1" customHeight="1" x14ac:dyDescent="0.2"/>
    <row r="277" ht="11.1" customHeight="1" x14ac:dyDescent="0.2"/>
    <row r="278" ht="11.1" customHeight="1" x14ac:dyDescent="0.2"/>
    <row r="279" ht="11.1" customHeight="1" x14ac:dyDescent="0.2"/>
    <row r="280" ht="11.1" customHeight="1" x14ac:dyDescent="0.2"/>
    <row r="281" ht="11.1" customHeight="1" x14ac:dyDescent="0.2"/>
    <row r="282" ht="11.1" customHeight="1" x14ac:dyDescent="0.2"/>
    <row r="283" ht="11.1" customHeight="1" x14ac:dyDescent="0.2"/>
    <row r="284" ht="11.1" customHeight="1" x14ac:dyDescent="0.2"/>
    <row r="285" ht="11.1" customHeight="1" x14ac:dyDescent="0.2"/>
    <row r="286" ht="11.1" customHeight="1" x14ac:dyDescent="0.2"/>
    <row r="287" ht="11.1" customHeight="1" x14ac:dyDescent="0.2"/>
    <row r="288" ht="11.1" customHeight="1" x14ac:dyDescent="0.2"/>
    <row r="289" ht="11.1" customHeight="1" x14ac:dyDescent="0.2"/>
    <row r="290" ht="11.1" customHeight="1" x14ac:dyDescent="0.2"/>
    <row r="291" ht="11.1" customHeight="1" x14ac:dyDescent="0.2"/>
    <row r="292" ht="11.1" customHeight="1" x14ac:dyDescent="0.2"/>
    <row r="293" ht="11.1" customHeight="1" x14ac:dyDescent="0.2"/>
    <row r="294" ht="11.1" customHeight="1" x14ac:dyDescent="0.2"/>
    <row r="295" ht="11.1" customHeight="1" x14ac:dyDescent="0.2"/>
    <row r="296" ht="11.1" customHeight="1" x14ac:dyDescent="0.2"/>
    <row r="297" ht="11.1" customHeight="1" x14ac:dyDescent="0.2"/>
    <row r="298" ht="11.1" customHeight="1" x14ac:dyDescent="0.2"/>
    <row r="299" ht="11.1" customHeight="1" x14ac:dyDescent="0.2"/>
    <row r="300" ht="11.1" customHeight="1" x14ac:dyDescent="0.2"/>
    <row r="301" ht="11.1" customHeight="1" x14ac:dyDescent="0.2"/>
    <row r="302" ht="11.1" customHeight="1" x14ac:dyDescent="0.2"/>
    <row r="303" ht="11.1" customHeight="1" x14ac:dyDescent="0.2"/>
    <row r="304" ht="11.1" customHeight="1" x14ac:dyDescent="0.2"/>
    <row r="305" ht="11.1" customHeight="1" x14ac:dyDescent="0.2"/>
    <row r="306" ht="11.1" customHeight="1" x14ac:dyDescent="0.2"/>
  </sheetData>
  <mergeCells count="35">
    <mergeCell ref="E268:G268"/>
    <mergeCell ref="A110:G110"/>
    <mergeCell ref="A111:G111"/>
    <mergeCell ref="E265:G265"/>
    <mergeCell ref="A160:B160"/>
    <mergeCell ref="E160:F160"/>
    <mergeCell ref="A112:G112"/>
    <mergeCell ref="A214:B214"/>
    <mergeCell ref="A165:G165"/>
    <mergeCell ref="A166:G166"/>
    <mergeCell ref="A164:G164"/>
    <mergeCell ref="A217:G217"/>
    <mergeCell ref="A107:B107"/>
    <mergeCell ref="E107:F107"/>
    <mergeCell ref="A268:B268"/>
    <mergeCell ref="A218:G218"/>
    <mergeCell ref="E252:F252"/>
    <mergeCell ref="G253:G254"/>
    <mergeCell ref="E267:G267"/>
    <mergeCell ref="E253:F253"/>
    <mergeCell ref="E254:F254"/>
    <mergeCell ref="E255:F256"/>
    <mergeCell ref="G255:G256"/>
    <mergeCell ref="E262:G262"/>
    <mergeCell ref="E214:F214"/>
    <mergeCell ref="C5:C6"/>
    <mergeCell ref="A53:B53"/>
    <mergeCell ref="A216:G216"/>
    <mergeCell ref="A2:G2"/>
    <mergeCell ref="A3:G3"/>
    <mergeCell ref="A1:G1"/>
    <mergeCell ref="E53:F53"/>
    <mergeCell ref="A55:G55"/>
    <mergeCell ref="A56:G56"/>
    <mergeCell ref="A57:G57"/>
  </mergeCells>
  <phoneticPr fontId="0" type="noConversion"/>
  <pageMargins left="0.23622047244094491" right="0.9055118110236221" top="0.31496062992125984" bottom="0.31496062992125984" header="0.51181102362204722" footer="1.2598425196850394"/>
  <pageSetup paperSize="5" scale="97" orientation="landscape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Baru</vt:lpstr>
    </vt:vector>
  </TitlesOfParts>
  <Company>AMBON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 PERTIWI</dc:creator>
  <cp:lastModifiedBy>Boy Kaya</cp:lastModifiedBy>
  <cp:lastPrinted>2018-11-02T16:02:07Z</cp:lastPrinted>
  <dcterms:created xsi:type="dcterms:W3CDTF">2005-03-22T02:26:48Z</dcterms:created>
  <dcterms:modified xsi:type="dcterms:W3CDTF">2018-11-03T06:36:51Z</dcterms:modified>
</cp:coreProperties>
</file>