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 2018\Warta Jemaat 2018\bulan 12 des\"/>
    </mc:Choice>
  </mc:AlternateContent>
  <bookViews>
    <workbookView xWindow="360" yWindow="780" windowWidth="11340" windowHeight="5310" tabRatio="604"/>
  </bookViews>
  <sheets>
    <sheet name="Baru" sheetId="26" r:id="rId1"/>
  </sheets>
  <calcPr calcId="152511"/>
</workbook>
</file>

<file path=xl/calcChain.xml><?xml version="1.0" encoding="utf-8"?>
<calcChain xmlns="http://schemas.openxmlformats.org/spreadsheetml/2006/main">
  <c r="C53" i="26" l="1"/>
  <c r="G5" i="26" l="1"/>
  <c r="G53" i="26" s="1"/>
  <c r="A110" i="26"/>
  <c r="C59" i="26" l="1"/>
  <c r="C107" i="26" s="1"/>
  <c r="G59" i="26" l="1"/>
  <c r="G107" i="26" l="1"/>
  <c r="C113" i="26" s="1"/>
  <c r="C159" i="26" s="1"/>
  <c r="G113" i="26" l="1"/>
  <c r="G159" i="26" s="1"/>
  <c r="C271" i="26" s="1"/>
  <c r="C165" i="26" l="1"/>
  <c r="C211" i="26" s="1"/>
  <c r="G165" i="26" l="1"/>
  <c r="G211" i="26" s="1"/>
  <c r="C218" i="26" l="1"/>
  <c r="C264" i="26" s="1"/>
  <c r="G218" i="26" s="1"/>
  <c r="G264" i="26" s="1"/>
  <c r="C317" i="26" l="1"/>
  <c r="G356" i="26" s="1"/>
  <c r="G317" i="26" l="1"/>
  <c r="C323" i="26" s="1"/>
  <c r="C371" i="26" l="1"/>
  <c r="G323" i="26" s="1"/>
  <c r="G355" i="26" s="1"/>
  <c r="G358" i="26" l="1"/>
</calcChain>
</file>

<file path=xl/sharedStrings.xml><?xml version="1.0" encoding="utf-8"?>
<sst xmlns="http://schemas.openxmlformats.org/spreadsheetml/2006/main" count="462" uniqueCount="318">
  <si>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</si>
  <si>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</si>
  <si>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</si>
  <si>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</si>
  <si>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</si>
  <si>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</si>
  <si>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</si>
  <si>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</si>
  <si>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</si>
  <si>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</si>
  <si>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</si>
  <si>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</si>
  <si>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</si>
  <si>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</si>
  <si>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</si>
  <si>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</si>
  <si>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</si>
  <si>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</si>
  <si>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</si>
  <si>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( Halaman :  5 )</t>
  </si>
  <si>
    <t>PENDAPATAN TETAP GEREJA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</si>
  <si>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</si>
  <si>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</si>
  <si>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</si>
  <si>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</si>
  <si>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</si>
  <si>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 xml:space="preserve">a. Persembahan Pemeliharaan </t>
  </si>
  <si>
    <t xml:space="preserve">    Aset-Aset Gereja</t>
  </si>
  <si>
    <t>( Halaman :  7 )</t>
  </si>
  <si>
    <t>( Halaman :  6 )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</si>
  <si>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</si>
  <si>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</si>
  <si>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</si>
  <si>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</si>
  <si>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</si>
  <si>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</si>
  <si>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</si>
  <si>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</si>
  <si>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</si>
  <si>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</si>
  <si>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a. SURAT-SURAT GEREJAWI</t>
  </si>
  <si>
    <t>A.3.</t>
  </si>
  <si>
    <t>g. IBADAH SYUKUR HUT</t>
  </si>
  <si>
    <t xml:space="preserve">    KELAHIRAN</t>
  </si>
  <si>
    <t>( Halaman :  1 )</t>
  </si>
  <si>
    <t>A.2.</t>
  </si>
  <si>
    <t>SALDO KEUANGAN pada</t>
  </si>
  <si>
    <t>PENDAPATAN SUMBANGAN</t>
  </si>
  <si>
    <t>a. SUMBANGAN - SUMBANGAN</t>
  </si>
  <si>
    <t>A.8.</t>
  </si>
  <si>
    <t xml:space="preserve">    KELUARGA</t>
  </si>
  <si>
    <t>B.3.</t>
  </si>
  <si>
    <t>BELANJA URUSAN KAS DAN</t>
  </si>
  <si>
    <t>PERHITUNGAN</t>
  </si>
  <si>
    <t>TRANSPORT PELAYANAN IBADAH</t>
  </si>
  <si>
    <t>B.</t>
  </si>
  <si>
    <t>j. PENGGEMBALAAN BAPTISAN</t>
  </si>
  <si>
    <t>k. PENGGEMBALAAN NIKAH</t>
  </si>
  <si>
    <t>l. PERKAWINAN / NIKAH</t>
  </si>
  <si>
    <t>m. IBADAH LANSIA/ORANG SAKIT</t>
  </si>
  <si>
    <t>n. IBADAH KATEKISASI</t>
  </si>
  <si>
    <t>p. IBADAH LAIN-LAIN</t>
  </si>
  <si>
    <t>i. IBADAH AKHIR BULAN</t>
  </si>
  <si>
    <t>b. ULU HASIL</t>
  </si>
  <si>
    <t>KOLEKTA IBADAH MINGGU :</t>
  </si>
  <si>
    <t>B.2.</t>
  </si>
  <si>
    <t>B.1.</t>
  </si>
  <si>
    <t>a. SAMPUL SYUKUR NATAL</t>
  </si>
  <si>
    <t>b. SAMPUL SYUKUR AKHIR TAHUN</t>
  </si>
  <si>
    <t xml:space="preserve">    b. Jam 09:00 WIT</t>
  </si>
  <si>
    <t xml:space="preserve">    c. Jam 18:00 WIT</t>
  </si>
  <si>
    <t>Jam 18:00 WIT</t>
  </si>
  <si>
    <t xml:space="preserve">      Kolekta Ibadah MINGGU, </t>
  </si>
  <si>
    <r>
      <t>CATATAN / KOREKSI:</t>
    </r>
    <r>
      <rPr>
        <sz val="9"/>
        <rFont val="Arial Narrow"/>
        <family val="2"/>
      </rPr>
      <t xml:space="preserve"> --</t>
    </r>
  </si>
  <si>
    <t>Jam 06:00 WIT</t>
  </si>
  <si>
    <t>B.4.</t>
  </si>
  <si>
    <t>BELANJA BARANG</t>
  </si>
  <si>
    <t>BELANJA PEMELIHARAAN</t>
  </si>
  <si>
    <t>B.5.</t>
  </si>
  <si>
    <t>KONSUMSI PELAYANAN IBADAH</t>
  </si>
  <si>
    <t xml:space="preserve">    COPY &amp; KEPERLUAN KANTOR</t>
  </si>
  <si>
    <t>A.4.</t>
  </si>
  <si>
    <t>PERSEPULUHAN / ULU HASIL</t>
  </si>
  <si>
    <t>VI. Sampul Persepuluhan Dalam</t>
  </si>
  <si>
    <t xml:space="preserve">a. TANGGUNGAN PELAYANAN </t>
  </si>
  <si>
    <t xml:space="preserve">b. TUNGGAKAN TANGGUNGAN </t>
  </si>
  <si>
    <t xml:space="preserve">     PEL. WARGA GEREJA (TAPEL) :</t>
  </si>
  <si>
    <t xml:space="preserve">     WARGA GEREJA (TAPEL) :</t>
  </si>
  <si>
    <t>o. IBADAH SYUKUR/PERGUMULAN</t>
  </si>
  <si>
    <t>c. IBADAH PELAYANAN</t>
  </si>
  <si>
    <t>B.6.</t>
  </si>
  <si>
    <t>Riyals 50 = 1 Lbr</t>
  </si>
  <si>
    <t xml:space="preserve">    RUMAH IBADAH</t>
  </si>
  <si>
    <t>BELANJA LAIN-LAIN</t>
  </si>
  <si>
    <t>a. BANTUAN-BANTUAN</t>
  </si>
  <si>
    <t>a. PEMELIHARAAN KANTOR DAN</t>
  </si>
  <si>
    <t>V. Sampul Persepuluhan Dalam</t>
  </si>
  <si>
    <t xml:space="preserve">     Kolekta Ibadah MINGGU, </t>
  </si>
  <si>
    <t>B.7.</t>
  </si>
  <si>
    <t>Dalam Peti ; Tanpa Sampul</t>
  </si>
  <si>
    <t>Bensin Mobil DE 1497 AC ; 31,25 ltr</t>
  </si>
  <si>
    <t xml:space="preserve">    a. Jam 06:00 WIT</t>
  </si>
  <si>
    <t>Jam 09:00 WIT</t>
  </si>
  <si>
    <t>TTL PENDAPATAN Tgl.11 s/d 17/11/18</t>
  </si>
  <si>
    <t>NN</t>
  </si>
  <si>
    <t>SEKTOR II :</t>
  </si>
  <si>
    <t>SEKTOR IV :</t>
  </si>
  <si>
    <t>SEKTOR V :</t>
  </si>
  <si>
    <t>SEKTOR VII :</t>
  </si>
  <si>
    <t>SEKTOR IX :</t>
  </si>
  <si>
    <t>SEKTOR XI :</t>
  </si>
  <si>
    <t>SEKTOR I :</t>
  </si>
  <si>
    <t>NN - Unit 1</t>
  </si>
  <si>
    <t>SEKTOR VIII :</t>
  </si>
  <si>
    <t>Kel. NN</t>
  </si>
  <si>
    <t>SEKTOR X :</t>
  </si>
  <si>
    <t>NN - Unit 2</t>
  </si>
  <si>
    <t>SEKTOR XII :</t>
  </si>
  <si>
    <t>Pergumulan NN - Sektor XI</t>
  </si>
  <si>
    <t>SEKTOR VI :</t>
  </si>
  <si>
    <t>Nepsy Sopaheluwakan</t>
  </si>
  <si>
    <t>L.T. - Unit 1</t>
  </si>
  <si>
    <t>SEKTOR III :</t>
  </si>
  <si>
    <t>GeGe</t>
  </si>
  <si>
    <t>b. BIAYA SURAT/CETAK/FOTO</t>
  </si>
  <si>
    <t>Konsumsi Kantor (1 Minggu)</t>
  </si>
  <si>
    <t>B.8.</t>
  </si>
  <si>
    <t>TTL PENDAPATAN Tgl.25/11 s/d 01/12/18</t>
  </si>
  <si>
    <t>PER : 08 Desember 2018</t>
  </si>
  <si>
    <t>LAP.KEUANGAN Tgl. 01-12-2018</t>
  </si>
  <si>
    <t>I. Ibadah MINGGU, 02/12/18 :</t>
  </si>
  <si>
    <t>N.T. - Unit 3</t>
  </si>
  <si>
    <t>B.Hehanussa</t>
  </si>
  <si>
    <t>J.Luhukay - Unit 1</t>
  </si>
  <si>
    <t>R.Lekahena - Unit 1</t>
  </si>
  <si>
    <t>1/10 HAN</t>
  </si>
  <si>
    <t xml:space="preserve">Peti Asset, Ibdh Minggu, 02/12/18, </t>
  </si>
  <si>
    <t>HUT Mario Gerrits</t>
  </si>
  <si>
    <t>2 Sampul Syukur NN - @ Rp.50,000,-</t>
  </si>
  <si>
    <t>Natsar Pergumulan EJ</t>
  </si>
  <si>
    <t>Syukur Kel.NN - Sektor IX</t>
  </si>
  <si>
    <t>Nn. P. - Unit 2</t>
  </si>
  <si>
    <t>Kel. A.H. - Unit 1</t>
  </si>
  <si>
    <t>Kel. NN - Unit 1</t>
  </si>
  <si>
    <t>Kel. F.D. - Unit 2 (November)</t>
  </si>
  <si>
    <t>Kel. F.D. - Unit 2 (Desember)</t>
  </si>
  <si>
    <t>Kel. P.M. - Unit 1</t>
  </si>
  <si>
    <t>M.L. - Unit 2</t>
  </si>
  <si>
    <t xml:space="preserve">NLC </t>
  </si>
  <si>
    <t>Z.R.</t>
  </si>
  <si>
    <t>J.H. - Unit 1</t>
  </si>
  <si>
    <t>S.G. - Unit 3</t>
  </si>
  <si>
    <t>P.T. - Unit 1</t>
  </si>
  <si>
    <t>R.L.</t>
  </si>
  <si>
    <t>Jus'T - Unit 2</t>
  </si>
  <si>
    <t>VIBJC - Unit 1</t>
  </si>
  <si>
    <t>Syukur NN</t>
  </si>
  <si>
    <t>Natsar Kebaikan - NN</t>
  </si>
  <si>
    <t>Renza &amp; Aditya R.</t>
  </si>
  <si>
    <t>3 Sampul NN - @ Rp.100,000,-</t>
  </si>
  <si>
    <t>Kel. Y.W. - Unit 1 (Urimesseng)</t>
  </si>
  <si>
    <t>Anjela - Unit 1</t>
  </si>
  <si>
    <t>Y.D.L. - Unit 2</t>
  </si>
  <si>
    <t>Sektor III ; Unit 2 - 16/11</t>
  </si>
  <si>
    <t>Sektor III - 02/12</t>
  </si>
  <si>
    <t>Sektor VIII - 4 KK</t>
  </si>
  <si>
    <t>Langganan Koran Amex - November</t>
  </si>
  <si>
    <t>Bensin Mobil DE 1497 AC ; 25 ltr</t>
  </si>
  <si>
    <t>Sektor VII &amp; IX - 18/11</t>
  </si>
  <si>
    <t>Ibu D.Kaya - Sektor VII</t>
  </si>
  <si>
    <t>Ibu A. Manuhutu - Sektor VII</t>
  </si>
  <si>
    <t>Sektor VII - 30/11</t>
  </si>
  <si>
    <t>Kol.Tutup Usbu P.Flamboyan - 01/12</t>
  </si>
  <si>
    <t>Sektor VII - 2 KK</t>
  </si>
  <si>
    <t>Tgl. 01/12</t>
  </si>
  <si>
    <t>Dita Lewaherilla - Sektor V</t>
  </si>
  <si>
    <t>Oma Ani - Sektor V</t>
  </si>
  <si>
    <t>Kel. S.P.Soegijono - Sektor III</t>
  </si>
  <si>
    <t>Oma A. Noija - Sektor III</t>
  </si>
  <si>
    <t>Sektor III - 30/11</t>
  </si>
  <si>
    <t>Syukur &amp; Gumulan Kel.PWIL</t>
  </si>
  <si>
    <t>Kel. PWIL</t>
  </si>
  <si>
    <t>Kol.Tutup Usbu Ktr Satpol PP Ambon</t>
  </si>
  <si>
    <t>NN - Sektor VIII</t>
  </si>
  <si>
    <t>Kol.Ibdh Kel.Lantas Polres Ambon</t>
  </si>
  <si>
    <t>Sektor XII - 02/12</t>
  </si>
  <si>
    <t>Sektor XII - 28/11</t>
  </si>
  <si>
    <t xml:space="preserve">Sektor XII </t>
  </si>
  <si>
    <t>Ibu T.Riupassa - Sektor XII</t>
  </si>
  <si>
    <t>Sektor XI/1 - 7 KK</t>
  </si>
  <si>
    <t>Ny. D.Ruhulessin - Sektor IV</t>
  </si>
  <si>
    <t>Ibu B.Luhukay - Sektor IV</t>
  </si>
  <si>
    <t>1 Krans Duka - Kel.Sahureka</t>
  </si>
  <si>
    <t>Sumb.Sakit Ibu L.Watilette - Sektor IV</t>
  </si>
  <si>
    <t>Sumb.Sakit Ibu R.Waelauruw - Sktr IV</t>
  </si>
  <si>
    <t>Sumb.Sakit Bpk.D.Latuheru - Sektor III</t>
  </si>
  <si>
    <t>10 Anakan Asoka &amp; 2 Krg Tanah Hitam</t>
  </si>
  <si>
    <t>Sektor VIII - 1 KK</t>
  </si>
  <si>
    <t>Sektor IV - 02/12</t>
  </si>
  <si>
    <t>Syukur Penelitian Mandiri IAKN</t>
  </si>
  <si>
    <t>Kol.Perkujungan Keluarga - Sektor VIII</t>
  </si>
  <si>
    <t>Sektor VIII - 30/11</t>
  </si>
  <si>
    <t>Sumb.Duka Ibu R.Waelauruw - Sktr IV</t>
  </si>
  <si>
    <t>Insentif Pengelola TB LOIS - Des 2018</t>
  </si>
  <si>
    <t>Jordan V Ahar - Sektor I</t>
  </si>
  <si>
    <t>Sektor I - 3 KK</t>
  </si>
  <si>
    <t>Sektor I - 02/12</t>
  </si>
  <si>
    <t>Kol.Perkujungan Keluarga - Sektor I</t>
  </si>
  <si>
    <t>Kel. P.Ilela - Sektor I</t>
  </si>
  <si>
    <t>Ibu Ti Tentua - Sektor I</t>
  </si>
  <si>
    <t>Bpk J.Berhitu - Sektor I</t>
  </si>
  <si>
    <t>Ibu Syane Laiterkuhy - Sektor I</t>
  </si>
  <si>
    <t>Ibu Ike Serimanella - Sektor I</t>
  </si>
  <si>
    <t>Natal Dinas Pemberdayaan Masyarakat</t>
  </si>
  <si>
    <t>&amp; Desa Prov.Maluku</t>
  </si>
  <si>
    <t>Syukur Kel.Latupeirissa - Sektor I</t>
  </si>
  <si>
    <t>Syukur Kel.Riry - Sektor I</t>
  </si>
  <si>
    <t>Tgl. 25/11</t>
  </si>
  <si>
    <t>Sektor I - 30/11</t>
  </si>
  <si>
    <t>Sektor I ; Unit 2 - 02/11</t>
  </si>
  <si>
    <t>Sektor I ; Unit 2 - 09/11</t>
  </si>
  <si>
    <t>Sektor I ; Unit 2 - 23/11</t>
  </si>
  <si>
    <t>Kel. S.Suripatty - Sektor IV</t>
  </si>
  <si>
    <t>Sektor V - 3 KK</t>
  </si>
  <si>
    <t>Sektor X/1 - 3 KK</t>
  </si>
  <si>
    <t>Sektor VIII - 28/11</t>
  </si>
  <si>
    <t>Sektor VIII - 02/12</t>
  </si>
  <si>
    <t>Sektor XII/2 - 3 KK</t>
  </si>
  <si>
    <t>Kol.Pel.Minggu Kel.NN - 02/12</t>
  </si>
  <si>
    <t>Sektor IV/1 - 2 KK</t>
  </si>
  <si>
    <t>Kol.Natal IKLAS Ambon - 05/12</t>
  </si>
  <si>
    <t>Natsar Pergumulan Kel.F.Kastera - S.II</t>
  </si>
  <si>
    <t>Sektor II - 02/12</t>
  </si>
  <si>
    <t>Syukur Wisuda Nn. L.Lumaupuin</t>
  </si>
  <si>
    <t>Sektor II - 30/11</t>
  </si>
  <si>
    <t>Sektor VI - 30/11</t>
  </si>
  <si>
    <t>Sektor VI - 02/12</t>
  </si>
  <si>
    <t>Ibu L.Renhoat - Sektor VI</t>
  </si>
  <si>
    <t>An. D.Sahertian - Sektor VI</t>
  </si>
  <si>
    <t>Ibu D.Lekahena - Sektor VI</t>
  </si>
  <si>
    <t>Ibu L.Soukotta - Sektor VI</t>
  </si>
  <si>
    <t>Kel. F.Syahilatua - Sektor VI</t>
  </si>
  <si>
    <t>An. O.Patty - Sektor IV</t>
  </si>
  <si>
    <t>Kol.Perkunjungan Keluarga - Sektor IV</t>
  </si>
  <si>
    <t>Sektor XII - 30/11</t>
  </si>
  <si>
    <t>An. N.Pattikawa - Sektor XII</t>
  </si>
  <si>
    <t>Sektor XII - 25/11</t>
  </si>
  <si>
    <t>Sektor XII ; Unit 2 - 23/11</t>
  </si>
  <si>
    <t>Sektor IX - 4 KK</t>
  </si>
  <si>
    <t>Sektor X</t>
  </si>
  <si>
    <t>Kol.Tutup Usbu (01/12) &amp; Buka Usbu</t>
  </si>
  <si>
    <t>(03/12) ; Kel.NN - Sektor VII</t>
  </si>
  <si>
    <t>Katekisasi Khusus - 02/12</t>
  </si>
  <si>
    <t>Kel. R.Patty - Sektor IV</t>
  </si>
  <si>
    <t>An. N.Namarubessy - Sektor IV</t>
  </si>
  <si>
    <t>Sektor VII - 1 KK</t>
  </si>
  <si>
    <t>Sektor XI - 02/12</t>
  </si>
  <si>
    <t>Sektor XI - 30/11</t>
  </si>
  <si>
    <t>An. Tina Pattinama - Sektor XI</t>
  </si>
  <si>
    <t>Kel. W.Telussa - Sektor XI</t>
  </si>
  <si>
    <t>Perkunjungan Keluarga - Sektor IX</t>
  </si>
  <si>
    <t>Bpk L.Nunumete - Sektor VII</t>
  </si>
  <si>
    <t>Bpk H.Werinussa - Sektor VII</t>
  </si>
  <si>
    <t xml:space="preserve">II. Sampul Pengucapan Syukur </t>
  </si>
  <si>
    <t xml:space="preserve">     HUT / HUT Nikah Dalam Kolekta</t>
  </si>
  <si>
    <t xml:space="preserve">     Ibadah Minggu, 02/12/18</t>
  </si>
  <si>
    <t>III. Sampul Pengucapan Syukur/</t>
  </si>
  <si>
    <t xml:space="preserve">     Pergumulan Dlm Kolekta Ibdh </t>
  </si>
  <si>
    <t xml:space="preserve">     MINGGU, 02/12/18 :</t>
  </si>
  <si>
    <t>IV. Sampul Persepuluhan Dalam</t>
  </si>
  <si>
    <t xml:space="preserve">      Tgl. 02/12/18, Jam 06:00 WIT</t>
  </si>
  <si>
    <t xml:space="preserve">     Tgl. 02/12/18, Jam 09:00 WIT</t>
  </si>
  <si>
    <t xml:space="preserve">      Tgl. 02/12/18, Jam 18:00 WIT</t>
  </si>
  <si>
    <t>Beli Tinta Mesin Cetak</t>
  </si>
  <si>
    <t>Beli 2 bh Buku Kas</t>
  </si>
  <si>
    <t>Ticket PP Ketua MJ Pdt Keg. MPL</t>
  </si>
  <si>
    <t>Sumb.Melahirkan Ibu N de Fretes- S.V.</t>
  </si>
  <si>
    <t>Service (Ganti Oli) Mobil DE 1497 AC</t>
  </si>
  <si>
    <t>Sumb.Sakit Nn.Sella Ramshie - Sktr IV</t>
  </si>
  <si>
    <t>Sewa Mobil Angkut Kursi ke Ktr Klasis</t>
  </si>
  <si>
    <t>Trans.Pdt &amp; Petgs, Ibdh, 02/12 ; 06:00</t>
  </si>
  <si>
    <t>Trans.Pdt &amp; Petgs, Ibdh, 02/12 ; 09:00</t>
  </si>
  <si>
    <t>Trans.Pdt &amp; Petgs, Ibdh, 02/12 ; 18:00</t>
  </si>
  <si>
    <t>BELANJA PEGAWAI</t>
  </si>
  <si>
    <t>a. HONOR</t>
  </si>
  <si>
    <t>Insentif Pegawai Gereja - Des 2018</t>
  </si>
  <si>
    <t>Uang Makan Pegawai Gereja - Des '18</t>
  </si>
  <si>
    <t>b. INSENTIF PHMJ</t>
  </si>
  <si>
    <t>Insentif PHMJ - Desember 2018</t>
  </si>
  <si>
    <t>c. INSENTIF PENGELOLA KEU.</t>
  </si>
  <si>
    <t>Insentif Pengelola Keuangan - Des 2018</t>
  </si>
  <si>
    <t>d. INSENTIF KOSTOR/TUAGAMA</t>
  </si>
  <si>
    <t>Insentif Kostor - Desember 2018</t>
  </si>
  <si>
    <t>a. BELANJA REKENING LISTRIK</t>
  </si>
  <si>
    <t>Pulsa Listrik Pastori 3 - November 2018</t>
  </si>
  <si>
    <t>Cetak 26 Buku Kwitansi Penerimaan</t>
  </si>
  <si>
    <t>BELANJA TAKTIS PIMPINAN</t>
  </si>
  <si>
    <t>Konsumsi Ibdh Minggu - 02/12</t>
  </si>
  <si>
    <t>Trans. Kostor - Desember 2018</t>
  </si>
  <si>
    <t>Insentif Petgs Penjaga Gereja - Des '18</t>
  </si>
  <si>
    <t>Trans. Petgs Penjaga Gereja - Des '18</t>
  </si>
  <si>
    <t>Insentif Petgs Penjaga Sound - Des '18</t>
  </si>
  <si>
    <t>Foto Copy Liturgi Duka - Sektor IV</t>
  </si>
  <si>
    <t>Sumb.Sakit Bpk.G van Harling - S.XII</t>
  </si>
  <si>
    <t>Sumb.Sakit Ibu Lenny Samloy - Sktr XII</t>
  </si>
  <si>
    <t>Sumb.Duka 1 Keluarga Pdt.</t>
  </si>
  <si>
    <t>b. BELANJA PARTISIPASI</t>
  </si>
  <si>
    <t>Keg. MPPD - AMGPM</t>
  </si>
  <si>
    <t>c. LAIN-LAIN DIANGGAP SAH</t>
  </si>
  <si>
    <t>TTL PENDAPATAN Tgl.02 s/d 08/12/18</t>
  </si>
  <si>
    <t>TTL PENGELUARAN : 02 s/d 08/12/18</t>
  </si>
  <si>
    <t xml:space="preserve">TTL SALDO Tgl. 01/12/18 &amp; </t>
  </si>
  <si>
    <t>TTL PENDAPATAN : 02 s/d 08/12/18</t>
  </si>
  <si>
    <t>SALDO KEUANGAN s/d 08-12-2018</t>
  </si>
  <si>
    <t>Gilbert Patty - Sektor IV</t>
  </si>
  <si>
    <t>Doax Nanlohy - Sektor IV</t>
  </si>
  <si>
    <t>Sektor V - 30/11</t>
  </si>
  <si>
    <t>Sektor III - 28/11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</si>
</sst>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4" xfId="0" quotePrefix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15" fillId="2" borderId="1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9" xfId="0" applyFont="1" applyFill="1" applyBorder="1" applyAlignment="1">
      <alignment horizontal="left" vertical="center"/>
    </xf>
    <xf numFmtId="43" fontId="3" fillId="2" borderId="19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43" fontId="3" fillId="2" borderId="2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3" fontId="8" fillId="2" borderId="33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6" fontId="8" fillId="2" borderId="7" xfId="3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66" fontId="3" fillId="2" borderId="7" xfId="3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41" fontId="10" fillId="2" borderId="7" xfId="0" applyNumberFormat="1" applyFont="1" applyFill="1" applyBorder="1" applyAlignment="1">
      <alignment vertical="center"/>
    </xf>
    <xf numFmtId="41" fontId="10" fillId="2" borderId="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43" fontId="3" fillId="2" borderId="37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43" fontId="3" fillId="2" borderId="38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43" fontId="8" fillId="2" borderId="28" xfId="0" applyNumberFormat="1" applyFont="1" applyFill="1" applyBorder="1" applyAlignment="1">
      <alignment horizontal="center" vertical="center"/>
    </xf>
    <xf numFmtId="43" fontId="8" fillId="2" borderId="36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43" fontId="8" fillId="2" borderId="3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4">
    <cellStyle name="Comma" xfId="1" builtinId="3"/>
    <cellStyle name="Comma [0]" xfId="3" builtinId="6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9"/>
  <sheetViews>
    <sheetView tabSelected="1" showRuler="0" showWhiteSpace="0" view="pageBreakPreview" zoomScaleSheetLayoutView="100" workbookViewId="0">
      <selection activeCell="F222" sqref="F222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55" t="s">
        <v>8</v>
      </c>
      <c r="B1" s="155"/>
      <c r="C1" s="155"/>
      <c r="D1" s="155"/>
      <c r="E1" s="155"/>
      <c r="F1" s="155"/>
      <c r="G1" s="155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35" t="s">
        <v>128</v>
      </c>
      <c r="B2" s="135"/>
      <c r="C2" s="135"/>
      <c r="D2" s="135"/>
      <c r="E2" s="135"/>
      <c r="F2" s="135"/>
      <c r="G2" s="135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36" t="s">
        <v>44</v>
      </c>
      <c r="B3" s="136"/>
      <c r="C3" s="136"/>
      <c r="D3" s="136"/>
      <c r="E3" s="136"/>
      <c r="F3" s="136"/>
      <c r="G3" s="136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3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1"/>
      <c r="B5" s="32" t="s">
        <v>46</v>
      </c>
      <c r="C5" s="130">
        <v>124527925</v>
      </c>
      <c r="D5" s="44"/>
      <c r="E5" s="33" t="s">
        <v>4</v>
      </c>
      <c r="F5" s="29" t="s">
        <v>7</v>
      </c>
      <c r="G5" s="30">
        <f>C53</f>
        <v>14851500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45" t="s">
        <v>129</v>
      </c>
      <c r="C6" s="131"/>
      <c r="D6" s="7"/>
      <c r="E6" s="51"/>
      <c r="F6" s="46"/>
      <c r="G6" s="47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58"/>
      <c r="B7" s="56"/>
      <c r="C7" s="100"/>
      <c r="D7" s="72"/>
      <c r="E7" s="55"/>
      <c r="F7" s="46"/>
      <c r="G7" s="47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58" t="s">
        <v>2</v>
      </c>
      <c r="B8" s="57" t="s">
        <v>20</v>
      </c>
      <c r="C8" s="47"/>
      <c r="D8" s="54"/>
      <c r="E8" s="51"/>
      <c r="F8" s="46"/>
      <c r="G8" s="47"/>
      <c r="H8" s="34"/>
      <c r="I8" s="34"/>
      <c r="J8" s="37"/>
      <c r="K8" s="37"/>
      <c r="L8" s="37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58"/>
      <c r="B9" s="57"/>
      <c r="C9" s="119"/>
      <c r="D9" s="54"/>
      <c r="E9" s="55"/>
      <c r="F9" s="46"/>
      <c r="G9" s="98"/>
      <c r="H9" s="34"/>
      <c r="I9" s="34"/>
      <c r="J9" s="34"/>
      <c r="K9" s="34"/>
      <c r="L9" s="38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58" t="s">
        <v>3</v>
      </c>
      <c r="B10" s="57" t="s">
        <v>84</v>
      </c>
      <c r="C10" s="47"/>
      <c r="D10" s="54"/>
      <c r="E10" s="96"/>
      <c r="F10" s="82" t="s">
        <v>269</v>
      </c>
      <c r="G10" s="47"/>
      <c r="H10" s="34"/>
      <c r="I10" s="34"/>
      <c r="J10" s="34"/>
      <c r="K10" s="34"/>
      <c r="L10" s="38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51"/>
      <c r="B11" s="57" t="s">
        <v>87</v>
      </c>
      <c r="C11" s="120"/>
      <c r="D11" s="54"/>
      <c r="E11" s="51"/>
      <c r="F11" s="57" t="s">
        <v>72</v>
      </c>
      <c r="G11" s="47"/>
      <c r="H11" s="34"/>
      <c r="I11" s="34"/>
      <c r="J11" s="34"/>
      <c r="K11" s="34"/>
      <c r="L11" s="38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1">
        <v>1</v>
      </c>
      <c r="B12" s="46" t="s">
        <v>205</v>
      </c>
      <c r="C12" s="47">
        <v>360000</v>
      </c>
      <c r="D12" s="54"/>
      <c r="E12" s="51"/>
      <c r="F12" s="59" t="s">
        <v>270</v>
      </c>
      <c r="G12" s="47"/>
      <c r="H12" s="34"/>
      <c r="I12" s="34"/>
      <c r="J12" s="34"/>
      <c r="K12" s="34"/>
      <c r="L12" s="38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51">
        <v>2</v>
      </c>
      <c r="B13" s="46" t="s">
        <v>229</v>
      </c>
      <c r="C13" s="47">
        <v>94000</v>
      </c>
      <c r="D13" s="54"/>
      <c r="E13" s="51">
        <v>1</v>
      </c>
      <c r="F13" s="46" t="s">
        <v>99</v>
      </c>
      <c r="G13" s="47">
        <v>97500</v>
      </c>
      <c r="H13" s="34"/>
      <c r="I13" s="34"/>
      <c r="J13" s="34"/>
      <c r="K13" s="34"/>
      <c r="L13" s="38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51">
        <v>3</v>
      </c>
      <c r="B14" s="46" t="s">
        <v>223</v>
      </c>
      <c r="C14" s="47">
        <v>150000</v>
      </c>
      <c r="D14" s="54"/>
      <c r="E14" s="51">
        <v>2</v>
      </c>
      <c r="F14" s="46" t="s">
        <v>104</v>
      </c>
      <c r="G14" s="47">
        <v>18000</v>
      </c>
      <c r="H14" s="34"/>
      <c r="I14" s="34"/>
      <c r="J14" s="34"/>
      <c r="K14" s="34"/>
      <c r="L14" s="38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51">
        <v>4</v>
      </c>
      <c r="B15" s="46" t="s">
        <v>173</v>
      </c>
      <c r="C15" s="47">
        <v>290000</v>
      </c>
      <c r="D15" s="54"/>
      <c r="E15" s="51">
        <v>3</v>
      </c>
      <c r="F15" s="46" t="s">
        <v>104</v>
      </c>
      <c r="G15" s="47">
        <v>50000</v>
      </c>
      <c r="H15" s="34"/>
      <c r="I15" s="34"/>
      <c r="J15" s="34"/>
      <c r="K15" s="34"/>
      <c r="L15" s="38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51">
        <v>5</v>
      </c>
      <c r="B16" s="46" t="s">
        <v>173</v>
      </c>
      <c r="C16" s="47">
        <v>240000</v>
      </c>
      <c r="D16" s="54"/>
      <c r="E16" s="51">
        <v>4</v>
      </c>
      <c r="F16" s="46" t="s">
        <v>104</v>
      </c>
      <c r="G16" s="47">
        <v>54000</v>
      </c>
      <c r="H16" s="34"/>
      <c r="I16" s="34"/>
      <c r="J16" s="34"/>
      <c r="K16" s="34"/>
      <c r="L16" s="38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51">
        <v>6</v>
      </c>
      <c r="B17" s="46" t="s">
        <v>173</v>
      </c>
      <c r="C17" s="47">
        <v>650000</v>
      </c>
      <c r="D17" s="54"/>
      <c r="E17" s="51">
        <v>5</v>
      </c>
      <c r="F17" s="46" t="s">
        <v>104</v>
      </c>
      <c r="G17" s="47">
        <v>180000</v>
      </c>
      <c r="H17" s="34"/>
      <c r="I17" s="34"/>
      <c r="J17" s="34"/>
      <c r="K17" s="34"/>
      <c r="L17" s="38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51">
        <v>7</v>
      </c>
      <c r="B18" s="46" t="s">
        <v>255</v>
      </c>
      <c r="C18" s="47">
        <v>120000</v>
      </c>
      <c r="D18" s="54"/>
      <c r="E18" s="51">
        <v>6</v>
      </c>
      <c r="F18" s="46" t="s">
        <v>104</v>
      </c>
      <c r="G18" s="47">
        <v>205000</v>
      </c>
      <c r="H18" s="34"/>
      <c r="I18" s="34"/>
      <c r="J18" s="34"/>
      <c r="K18" s="34"/>
      <c r="L18" s="38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51">
        <v>8</v>
      </c>
      <c r="B19" s="46" t="s">
        <v>165</v>
      </c>
      <c r="C19" s="47">
        <v>180000</v>
      </c>
      <c r="D19" s="54"/>
      <c r="E19" s="55">
        <v>7</v>
      </c>
      <c r="F19" s="46" t="s">
        <v>104</v>
      </c>
      <c r="G19" s="47">
        <v>350000</v>
      </c>
      <c r="H19" s="34"/>
      <c r="I19" s="34"/>
      <c r="J19" s="34"/>
      <c r="K19" s="34"/>
      <c r="L19" s="38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51">
        <v>9</v>
      </c>
      <c r="B20" s="46" t="s">
        <v>197</v>
      </c>
      <c r="C20" s="47">
        <v>90000</v>
      </c>
      <c r="D20" s="54"/>
      <c r="E20" s="51">
        <v>8</v>
      </c>
      <c r="F20" s="46" t="s">
        <v>104</v>
      </c>
      <c r="G20" s="47">
        <v>500000</v>
      </c>
      <c r="H20" s="34"/>
      <c r="I20" s="34"/>
      <c r="J20" s="34"/>
      <c r="K20" s="34"/>
      <c r="L20" s="38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96">
        <v>10</v>
      </c>
      <c r="B21" s="46" t="s">
        <v>248</v>
      </c>
      <c r="C21" s="47">
        <v>580000</v>
      </c>
      <c r="D21" s="54"/>
      <c r="E21" s="55"/>
      <c r="F21" s="91" t="s">
        <v>111</v>
      </c>
      <c r="G21" s="47"/>
      <c r="H21" s="34"/>
      <c r="I21" s="34"/>
      <c r="J21" s="34"/>
      <c r="K21" s="34"/>
      <c r="L21" s="38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96">
        <v>11</v>
      </c>
      <c r="B22" s="46" t="s">
        <v>224</v>
      </c>
      <c r="C22" s="47">
        <v>470000</v>
      </c>
      <c r="D22" s="54"/>
      <c r="E22" s="51">
        <v>1</v>
      </c>
      <c r="F22" s="46" t="s">
        <v>104</v>
      </c>
      <c r="G22" s="47">
        <v>100000</v>
      </c>
      <c r="H22" s="34"/>
      <c r="I22" s="34"/>
      <c r="J22" s="34"/>
      <c r="K22" s="34"/>
      <c r="L22" s="38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51">
        <v>12</v>
      </c>
      <c r="B23" s="46" t="s">
        <v>189</v>
      </c>
      <c r="C23" s="47">
        <v>300000</v>
      </c>
      <c r="D23" s="54"/>
      <c r="E23" s="51">
        <v>2</v>
      </c>
      <c r="F23" s="46" t="s">
        <v>116</v>
      </c>
      <c r="G23" s="47">
        <v>315000</v>
      </c>
      <c r="H23" s="34"/>
      <c r="I23" s="34"/>
      <c r="J23" s="34"/>
      <c r="K23" s="34"/>
      <c r="L23" s="38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51">
        <v>13</v>
      </c>
      <c r="B24" s="46" t="s">
        <v>227</v>
      </c>
      <c r="C24" s="47">
        <v>440000</v>
      </c>
      <c r="D24" s="54"/>
      <c r="E24" s="51">
        <v>3</v>
      </c>
      <c r="F24" s="46" t="s">
        <v>131</v>
      </c>
      <c r="G24" s="47">
        <v>500000</v>
      </c>
      <c r="H24" s="34"/>
      <c r="I24" s="34"/>
      <c r="J24" s="34"/>
      <c r="K24" s="34"/>
      <c r="L24" s="38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58"/>
      <c r="B25" s="46"/>
      <c r="C25" s="47"/>
      <c r="D25" s="54"/>
      <c r="E25" s="55"/>
      <c r="F25" s="91" t="s">
        <v>105</v>
      </c>
      <c r="G25" s="47"/>
      <c r="H25" s="34"/>
      <c r="I25" s="34"/>
      <c r="J25" s="34"/>
      <c r="K25" s="34"/>
      <c r="L25" s="38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58"/>
      <c r="B26" s="57" t="s">
        <v>85</v>
      </c>
      <c r="C26" s="47">
        <v>0</v>
      </c>
      <c r="D26" s="54"/>
      <c r="E26" s="55">
        <v>1</v>
      </c>
      <c r="F26" s="46" t="s">
        <v>132</v>
      </c>
      <c r="G26" s="47">
        <v>100000</v>
      </c>
      <c r="H26" s="34"/>
      <c r="I26" s="34"/>
      <c r="J26" s="34"/>
      <c r="K26" s="34"/>
      <c r="L26" s="38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51"/>
      <c r="B27" s="57" t="s">
        <v>86</v>
      </c>
      <c r="C27" s="120"/>
      <c r="D27" s="54"/>
      <c r="E27" s="51">
        <v>2</v>
      </c>
      <c r="F27" s="46" t="s">
        <v>116</v>
      </c>
      <c r="G27" s="47">
        <v>190000</v>
      </c>
      <c r="H27" s="34"/>
      <c r="I27" s="34"/>
      <c r="J27" s="34"/>
      <c r="K27" s="34"/>
      <c r="L27" s="38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51"/>
      <c r="B28" s="46"/>
      <c r="C28" s="47"/>
      <c r="D28" s="54"/>
      <c r="E28" s="51"/>
      <c r="F28" s="91" t="s">
        <v>106</v>
      </c>
      <c r="G28" s="47"/>
      <c r="H28" s="34"/>
      <c r="I28" s="34"/>
      <c r="J28" s="39"/>
      <c r="K28" s="34"/>
      <c r="L28" s="38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58" t="s">
        <v>45</v>
      </c>
      <c r="B29" s="57" t="s">
        <v>64</v>
      </c>
      <c r="C29" s="47"/>
      <c r="D29" s="54"/>
      <c r="E29" s="55">
        <v>1</v>
      </c>
      <c r="F29" s="46" t="s">
        <v>133</v>
      </c>
      <c r="G29" s="47">
        <v>112000</v>
      </c>
      <c r="H29" s="34"/>
      <c r="I29" s="34"/>
      <c r="J29" s="39"/>
      <c r="K29" s="34"/>
      <c r="L29" s="38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58"/>
      <c r="B30" s="57" t="s">
        <v>130</v>
      </c>
      <c r="C30" s="47"/>
      <c r="D30" s="54"/>
      <c r="E30" s="51">
        <v>2</v>
      </c>
      <c r="F30" s="46" t="s">
        <v>116</v>
      </c>
      <c r="G30" s="47">
        <v>201000</v>
      </c>
      <c r="H30" s="34"/>
      <c r="I30" s="34"/>
      <c r="J30" s="39"/>
      <c r="K30" s="34"/>
      <c r="L30" s="38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96"/>
      <c r="B31" s="46" t="s">
        <v>101</v>
      </c>
      <c r="C31" s="49">
        <v>2160000</v>
      </c>
      <c r="D31" s="61"/>
      <c r="E31" s="55"/>
      <c r="F31" s="91" t="s">
        <v>119</v>
      </c>
      <c r="G31" s="47"/>
      <c r="H31" s="34"/>
      <c r="I31" s="34"/>
      <c r="J31" s="40"/>
      <c r="K31" s="34"/>
      <c r="L31" s="38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96"/>
      <c r="B32" s="46" t="s">
        <v>69</v>
      </c>
      <c r="C32" s="49">
        <v>5648500</v>
      </c>
      <c r="D32" s="62"/>
      <c r="E32" s="51">
        <v>1</v>
      </c>
      <c r="F32" s="46" t="s">
        <v>120</v>
      </c>
      <c r="G32" s="47">
        <v>25000</v>
      </c>
      <c r="H32" s="34"/>
      <c r="I32" s="34"/>
      <c r="J32" s="40"/>
      <c r="K32" s="34"/>
      <c r="L32" s="38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96"/>
      <c r="B33" s="46" t="s">
        <v>70</v>
      </c>
      <c r="C33" s="49">
        <v>2549000</v>
      </c>
      <c r="D33" s="54"/>
      <c r="E33" s="51">
        <v>2</v>
      </c>
      <c r="F33" s="46" t="s">
        <v>112</v>
      </c>
      <c r="G33" s="47">
        <v>300000</v>
      </c>
      <c r="H33" s="34"/>
      <c r="I33" s="34"/>
      <c r="J33" s="40"/>
      <c r="K33" s="34"/>
      <c r="L33" s="38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92"/>
      <c r="B34" s="46"/>
      <c r="C34" s="47"/>
      <c r="D34" s="54"/>
      <c r="E34" s="51"/>
      <c r="F34" s="91" t="s">
        <v>108</v>
      </c>
      <c r="G34" s="47"/>
      <c r="H34" s="34"/>
      <c r="I34" s="34"/>
      <c r="J34" s="40"/>
      <c r="K34" s="34"/>
      <c r="L34" s="38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92"/>
      <c r="B35" s="57" t="s">
        <v>263</v>
      </c>
      <c r="C35" s="47"/>
      <c r="D35" s="54"/>
      <c r="E35" s="51">
        <v>1</v>
      </c>
      <c r="F35" s="46" t="s">
        <v>104</v>
      </c>
      <c r="G35" s="47">
        <v>50000</v>
      </c>
      <c r="H35" s="34"/>
      <c r="I35" s="34"/>
      <c r="J35" s="34"/>
      <c r="K35" s="34"/>
      <c r="L35" s="38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55"/>
      <c r="B36" s="57" t="s">
        <v>264</v>
      </c>
      <c r="C36" s="97"/>
      <c r="D36" s="54"/>
      <c r="E36" s="51">
        <v>2</v>
      </c>
      <c r="F36" s="46" t="s">
        <v>134</v>
      </c>
      <c r="G36" s="47">
        <v>100000</v>
      </c>
      <c r="H36" s="34"/>
      <c r="I36" s="34"/>
      <c r="J36" s="34"/>
      <c r="K36" s="34"/>
      <c r="L36" s="38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122"/>
      <c r="B37" s="59" t="s">
        <v>265</v>
      </c>
      <c r="C37" s="50"/>
      <c r="D37" s="54"/>
      <c r="E37" s="51">
        <v>3</v>
      </c>
      <c r="F37" s="46" t="s">
        <v>104</v>
      </c>
      <c r="G37" s="47">
        <v>305000</v>
      </c>
      <c r="H37" s="34"/>
      <c r="I37" s="34"/>
      <c r="J37" s="34"/>
      <c r="K37" s="34"/>
      <c r="L37" s="38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55">
        <v>1</v>
      </c>
      <c r="B38" s="46" t="s">
        <v>137</v>
      </c>
      <c r="C38" s="47">
        <v>50000</v>
      </c>
      <c r="D38" s="61"/>
      <c r="E38" s="51"/>
      <c r="F38" s="91" t="s">
        <v>113</v>
      </c>
      <c r="G38" s="47"/>
      <c r="H38" s="34"/>
      <c r="I38" s="34"/>
      <c r="J38" s="34"/>
      <c r="K38" s="34"/>
      <c r="L38" s="38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96"/>
      <c r="B39" s="87"/>
      <c r="C39" s="116"/>
      <c r="D39" s="62"/>
      <c r="E39" s="51">
        <v>1</v>
      </c>
      <c r="F39" s="46" t="s">
        <v>135</v>
      </c>
      <c r="G39" s="47">
        <v>750000</v>
      </c>
      <c r="H39" s="34"/>
      <c r="I39" s="34"/>
      <c r="J39" s="34"/>
      <c r="K39" s="34"/>
      <c r="L39" s="38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55"/>
      <c r="B40" s="57" t="s">
        <v>266</v>
      </c>
      <c r="C40" s="47"/>
      <c r="D40" s="63"/>
      <c r="E40" s="51"/>
      <c r="F40" s="91" t="s">
        <v>109</v>
      </c>
      <c r="G40" s="47"/>
      <c r="H40" s="34"/>
      <c r="I40" s="34"/>
      <c r="J40" s="34"/>
      <c r="K40" s="34"/>
      <c r="L40" s="38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92"/>
      <c r="B41" s="57" t="s">
        <v>267</v>
      </c>
      <c r="C41" s="47"/>
      <c r="D41" s="61"/>
      <c r="E41" s="51">
        <v>1</v>
      </c>
      <c r="F41" s="46" t="s">
        <v>114</v>
      </c>
      <c r="G41" s="47">
        <v>200000</v>
      </c>
      <c r="H41" s="34"/>
      <c r="I41" s="34"/>
      <c r="J41" s="34"/>
      <c r="K41" s="34"/>
      <c r="L41" s="38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92"/>
      <c r="B42" s="59" t="s">
        <v>268</v>
      </c>
      <c r="C42" s="48"/>
      <c r="D42" s="61"/>
      <c r="E42" s="51">
        <v>2</v>
      </c>
      <c r="F42" s="46" t="s">
        <v>114</v>
      </c>
      <c r="G42" s="47">
        <v>600000</v>
      </c>
      <c r="H42" s="34"/>
      <c r="I42" s="34"/>
      <c r="J42" s="34"/>
      <c r="K42" s="34"/>
      <c r="L42" s="38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123">
        <v>1</v>
      </c>
      <c r="B43" s="124" t="s">
        <v>138</v>
      </c>
      <c r="C43" s="125">
        <v>100000</v>
      </c>
      <c r="D43" s="61"/>
      <c r="E43" s="51"/>
      <c r="F43" s="46"/>
      <c r="G43" s="47"/>
      <c r="H43" s="35"/>
      <c r="I43" s="35"/>
      <c r="J43" s="34"/>
      <c r="K43" s="34"/>
      <c r="L43" s="38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92">
        <v>2</v>
      </c>
      <c r="B44" s="50" t="s">
        <v>118</v>
      </c>
      <c r="C44" s="48">
        <v>50000</v>
      </c>
      <c r="D44" s="61"/>
      <c r="E44" s="51"/>
      <c r="F44" s="57" t="s">
        <v>96</v>
      </c>
      <c r="G44" s="47"/>
      <c r="H44" s="22"/>
      <c r="I44" s="22"/>
      <c r="J44" s="12"/>
      <c r="K44" s="41"/>
      <c r="L44" s="42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55">
        <v>3</v>
      </c>
      <c r="B45" s="46" t="s">
        <v>139</v>
      </c>
      <c r="C45" s="47">
        <v>100000</v>
      </c>
      <c r="D45" s="61"/>
      <c r="E45" s="51"/>
      <c r="F45" s="57" t="s">
        <v>97</v>
      </c>
      <c r="G45" s="97"/>
      <c r="H45" s="22"/>
      <c r="I45" s="22"/>
      <c r="J45" s="24"/>
      <c r="K45" s="24"/>
      <c r="L45" s="36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126">
        <v>4</v>
      </c>
      <c r="B46" s="127" t="s">
        <v>140</v>
      </c>
      <c r="C46" s="128">
        <v>150000</v>
      </c>
      <c r="D46" s="61"/>
      <c r="E46" s="51"/>
      <c r="F46" s="57" t="s">
        <v>271</v>
      </c>
      <c r="G46" s="47"/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96">
        <v>5</v>
      </c>
      <c r="B47" s="87" t="s">
        <v>156</v>
      </c>
      <c r="C47" s="49">
        <v>20000</v>
      </c>
      <c r="D47" s="61"/>
      <c r="E47" s="51">
        <v>1</v>
      </c>
      <c r="F47" s="46" t="s">
        <v>99</v>
      </c>
      <c r="G47" s="47">
        <v>105000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126">
        <v>6</v>
      </c>
      <c r="B48" s="127" t="s">
        <v>157</v>
      </c>
      <c r="C48" s="128">
        <v>60000</v>
      </c>
      <c r="D48" s="69"/>
      <c r="E48" s="51">
        <v>2</v>
      </c>
      <c r="F48" s="52" t="s">
        <v>104</v>
      </c>
      <c r="G48" s="97">
        <v>3000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96"/>
      <c r="B49" s="87"/>
      <c r="C49" s="116"/>
      <c r="D49" s="70">
        <v>15</v>
      </c>
      <c r="E49" s="51">
        <v>3</v>
      </c>
      <c r="F49" s="46" t="s">
        <v>104</v>
      </c>
      <c r="G49" s="47">
        <v>50000</v>
      </c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5"/>
      <c r="B50" s="46"/>
      <c r="C50" s="47"/>
      <c r="D50" s="61"/>
      <c r="E50" s="51">
        <v>4</v>
      </c>
      <c r="F50" s="46" t="s">
        <v>104</v>
      </c>
      <c r="G50" s="47">
        <v>100000</v>
      </c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55"/>
      <c r="B51" s="46"/>
      <c r="C51" s="47"/>
      <c r="D51" s="69"/>
      <c r="E51" s="51">
        <v>5</v>
      </c>
      <c r="F51" s="46" t="s">
        <v>104</v>
      </c>
      <c r="G51" s="47">
        <v>200000</v>
      </c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96"/>
      <c r="B52" s="87"/>
      <c r="C52" s="116"/>
      <c r="D52" s="70">
        <v>15</v>
      </c>
      <c r="E52" s="51"/>
      <c r="F52" s="46"/>
      <c r="G52" s="47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32" t="s">
        <v>6</v>
      </c>
      <c r="B53" s="133"/>
      <c r="C53" s="65">
        <f>SUM(C10:C52)</f>
        <v>14851500</v>
      </c>
      <c r="D53" s="70"/>
      <c r="E53" s="132" t="s">
        <v>6</v>
      </c>
      <c r="F53" s="133"/>
      <c r="G53" s="65">
        <f>SUM(G5:G52)</f>
        <v>20612000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55" t="s">
        <v>8</v>
      </c>
      <c r="B55" s="155"/>
      <c r="C55" s="155"/>
      <c r="D55" s="155"/>
      <c r="E55" s="155"/>
      <c r="F55" s="155"/>
      <c r="G55" s="155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35" t="s">
        <v>128</v>
      </c>
      <c r="B56" s="135"/>
      <c r="C56" s="135"/>
      <c r="D56" s="135"/>
      <c r="E56" s="135"/>
      <c r="F56" s="135"/>
      <c r="G56" s="135"/>
      <c r="H56" s="3"/>
      <c r="I56" s="3"/>
      <c r="J56" s="3"/>
      <c r="K56" s="3"/>
      <c r="L56" s="3"/>
      <c r="M56" s="3"/>
      <c r="N56" s="3"/>
    </row>
    <row r="57" spans="1:35" s="1" customFormat="1" ht="11.1" customHeight="1" x14ac:dyDescent="0.2">
      <c r="A57" s="140" t="s">
        <v>9</v>
      </c>
      <c r="B57" s="140"/>
      <c r="C57" s="140"/>
      <c r="D57" s="140"/>
      <c r="E57" s="140"/>
      <c r="F57" s="140"/>
      <c r="G57" s="141"/>
      <c r="H57" s="3"/>
      <c r="I57" s="3"/>
      <c r="J57" s="3"/>
      <c r="K57" s="3"/>
    </row>
    <row r="58" spans="1:35" s="1" customFormat="1" ht="11.1" customHeight="1" thickBot="1" x14ac:dyDescent="0.25">
      <c r="A58" s="101" t="s">
        <v>0</v>
      </c>
      <c r="B58" s="102" t="s">
        <v>1</v>
      </c>
      <c r="C58" s="102" t="s">
        <v>5</v>
      </c>
      <c r="E58" s="110" t="s">
        <v>0</v>
      </c>
      <c r="F58" s="88" t="s">
        <v>1</v>
      </c>
      <c r="G58" s="88" t="s">
        <v>5</v>
      </c>
      <c r="H58" s="3"/>
      <c r="I58" s="3"/>
      <c r="J58" s="3"/>
      <c r="K58" s="3"/>
    </row>
    <row r="59" spans="1:35" s="1" customFormat="1" ht="10.5" customHeight="1" x14ac:dyDescent="0.2">
      <c r="A59" s="109"/>
      <c r="B59" s="75" t="s">
        <v>7</v>
      </c>
      <c r="C59" s="103">
        <f>G53</f>
        <v>20612000</v>
      </c>
      <c r="E59" s="74" t="s">
        <v>4</v>
      </c>
      <c r="F59" s="75" t="s">
        <v>7</v>
      </c>
      <c r="G59" s="76">
        <f>C107</f>
        <v>29264000</v>
      </c>
      <c r="H59" s="3"/>
    </row>
    <row r="60" spans="1:35" s="1" customFormat="1" ht="11.1" customHeight="1" x14ac:dyDescent="0.2">
      <c r="A60" s="55"/>
      <c r="B60" s="57"/>
      <c r="C60" s="47"/>
      <c r="E60" s="51"/>
      <c r="F60" s="46"/>
      <c r="G60" s="47"/>
      <c r="H60" s="3"/>
      <c r="I60" s="3"/>
    </row>
    <row r="61" spans="1:35" s="1" customFormat="1" ht="11.1" customHeight="1" x14ac:dyDescent="0.2">
      <c r="A61" s="51">
        <v>6</v>
      </c>
      <c r="B61" s="46" t="s">
        <v>104</v>
      </c>
      <c r="C61" s="47">
        <v>270000</v>
      </c>
      <c r="E61" s="51"/>
      <c r="F61" s="57" t="s">
        <v>83</v>
      </c>
      <c r="G61" s="47"/>
    </row>
    <row r="62" spans="1:35" s="1" customFormat="1" ht="11.1" customHeight="1" x14ac:dyDescent="0.2">
      <c r="A62" s="51">
        <v>7</v>
      </c>
      <c r="B62" s="46" t="s">
        <v>104</v>
      </c>
      <c r="C62" s="47">
        <v>800000</v>
      </c>
      <c r="E62" s="55"/>
      <c r="F62" s="57" t="s">
        <v>72</v>
      </c>
      <c r="G62" s="47"/>
    </row>
    <row r="63" spans="1:35" s="1" customFormat="1" ht="11.1" customHeight="1" x14ac:dyDescent="0.2">
      <c r="A63" s="51">
        <v>8</v>
      </c>
      <c r="B63" s="46" t="s">
        <v>104</v>
      </c>
      <c r="C63" s="47">
        <v>1600000</v>
      </c>
      <c r="E63" s="51"/>
      <c r="F63" s="57" t="s">
        <v>272</v>
      </c>
      <c r="G63" s="97"/>
    </row>
    <row r="64" spans="1:35" s="1" customFormat="1" ht="11.1" customHeight="1" x14ac:dyDescent="0.2">
      <c r="A64" s="51"/>
      <c r="B64" s="91" t="s">
        <v>111</v>
      </c>
      <c r="C64" s="47"/>
      <c r="E64" s="51">
        <v>1</v>
      </c>
      <c r="F64" s="46" t="s">
        <v>99</v>
      </c>
      <c r="G64" s="47">
        <v>23000</v>
      </c>
    </row>
    <row r="65" spans="1:7" s="1" customFormat="1" ht="11.1" customHeight="1" x14ac:dyDescent="0.2">
      <c r="A65" s="51">
        <v>1</v>
      </c>
      <c r="B65" s="46" t="s">
        <v>141</v>
      </c>
      <c r="C65" s="47">
        <v>50000</v>
      </c>
      <c r="E65" s="51">
        <v>2</v>
      </c>
      <c r="F65" s="46" t="s">
        <v>104</v>
      </c>
      <c r="G65" s="47">
        <v>5000</v>
      </c>
    </row>
    <row r="66" spans="1:7" s="1" customFormat="1" ht="11.1" customHeight="1" x14ac:dyDescent="0.2">
      <c r="A66" s="51">
        <v>2</v>
      </c>
      <c r="B66" s="46" t="s">
        <v>104</v>
      </c>
      <c r="C66" s="47">
        <v>322000</v>
      </c>
      <c r="E66" s="55">
        <v>3</v>
      </c>
      <c r="F66" s="46" t="s">
        <v>104</v>
      </c>
      <c r="G66" s="47">
        <v>20000</v>
      </c>
    </row>
    <row r="67" spans="1:7" s="1" customFormat="1" ht="11.1" customHeight="1" x14ac:dyDescent="0.2">
      <c r="A67" s="51"/>
      <c r="B67" s="91" t="s">
        <v>105</v>
      </c>
      <c r="C67" s="47"/>
      <c r="E67" s="55">
        <v>4</v>
      </c>
      <c r="F67" s="52" t="s">
        <v>104</v>
      </c>
      <c r="G67" s="97">
        <v>50000</v>
      </c>
    </row>
    <row r="68" spans="1:7" s="1" customFormat="1" ht="11.1" customHeight="1" x14ac:dyDescent="0.2">
      <c r="A68" s="51">
        <v>1</v>
      </c>
      <c r="B68" s="46" t="s">
        <v>142</v>
      </c>
      <c r="C68" s="47">
        <v>165000</v>
      </c>
      <c r="E68" s="51">
        <v>5</v>
      </c>
      <c r="F68" s="46" t="s">
        <v>158</v>
      </c>
      <c r="G68" s="47">
        <v>50000</v>
      </c>
    </row>
    <row r="69" spans="1:7" s="1" customFormat="1" ht="11.1" customHeight="1" x14ac:dyDescent="0.2">
      <c r="A69" s="51"/>
      <c r="B69" s="91" t="s">
        <v>122</v>
      </c>
      <c r="C69" s="47"/>
      <c r="E69" s="51">
        <v>6</v>
      </c>
      <c r="F69" s="46" t="s">
        <v>159</v>
      </c>
      <c r="G69" s="47">
        <v>300000</v>
      </c>
    </row>
    <row r="70" spans="1:7" s="1" customFormat="1" ht="11.1" customHeight="1" x14ac:dyDescent="0.2">
      <c r="A70" s="51">
        <v>1</v>
      </c>
      <c r="B70" s="46" t="s">
        <v>143</v>
      </c>
      <c r="C70" s="47">
        <v>170000</v>
      </c>
      <c r="E70" s="51">
        <v>7</v>
      </c>
      <c r="F70" s="52" t="s">
        <v>104</v>
      </c>
      <c r="G70" s="97">
        <v>235000</v>
      </c>
    </row>
    <row r="71" spans="1:7" s="1" customFormat="1" ht="11.1" customHeight="1" x14ac:dyDescent="0.2">
      <c r="A71" s="51">
        <v>2</v>
      </c>
      <c r="B71" s="46" t="s">
        <v>112</v>
      </c>
      <c r="C71" s="47">
        <v>200000</v>
      </c>
      <c r="E71" s="51">
        <v>8</v>
      </c>
      <c r="F71" s="52" t="s">
        <v>104</v>
      </c>
      <c r="G71" s="47">
        <v>450000</v>
      </c>
    </row>
    <row r="72" spans="1:7" s="1" customFormat="1" ht="11.1" customHeight="1" x14ac:dyDescent="0.2">
      <c r="A72" s="51"/>
      <c r="B72" s="91" t="s">
        <v>106</v>
      </c>
      <c r="C72" s="47"/>
      <c r="E72" s="51">
        <v>9</v>
      </c>
      <c r="F72" s="52" t="s">
        <v>104</v>
      </c>
      <c r="G72" s="47">
        <v>2800000</v>
      </c>
    </row>
    <row r="73" spans="1:7" s="1" customFormat="1" ht="11.1" customHeight="1" x14ac:dyDescent="0.2">
      <c r="A73" s="51">
        <v>1</v>
      </c>
      <c r="B73" s="52" t="s">
        <v>104</v>
      </c>
      <c r="C73" s="47">
        <v>10000</v>
      </c>
      <c r="E73" s="51"/>
      <c r="F73" s="91" t="s">
        <v>111</v>
      </c>
      <c r="G73" s="47"/>
    </row>
    <row r="74" spans="1:7" s="1" customFormat="1" ht="11.1" customHeight="1" x14ac:dyDescent="0.2">
      <c r="A74" s="51">
        <v>2</v>
      </c>
      <c r="B74" s="46" t="s">
        <v>104</v>
      </c>
      <c r="C74" s="47">
        <v>200000</v>
      </c>
      <c r="E74" s="51">
        <v>1</v>
      </c>
      <c r="F74" s="46" t="s">
        <v>104</v>
      </c>
      <c r="G74" s="47">
        <v>76000</v>
      </c>
    </row>
    <row r="75" spans="1:7" s="1" customFormat="1" ht="11.1" customHeight="1" x14ac:dyDescent="0.2">
      <c r="A75" s="51">
        <v>3</v>
      </c>
      <c r="B75" s="46" t="s">
        <v>144</v>
      </c>
      <c r="C75" s="47">
        <v>260000</v>
      </c>
      <c r="E75" s="51"/>
      <c r="F75" s="91" t="s">
        <v>122</v>
      </c>
      <c r="G75" s="47"/>
    </row>
    <row r="76" spans="1:7" s="1" customFormat="1" ht="11.1" customHeight="1" x14ac:dyDescent="0.2">
      <c r="A76" s="51">
        <v>4</v>
      </c>
      <c r="B76" s="46" t="s">
        <v>145</v>
      </c>
      <c r="C76" s="47">
        <v>260000</v>
      </c>
      <c r="E76" s="55">
        <v>1</v>
      </c>
      <c r="F76" s="46" t="s">
        <v>112</v>
      </c>
      <c r="G76" s="47">
        <v>220000</v>
      </c>
    </row>
    <row r="77" spans="1:7" s="1" customFormat="1" ht="11.1" customHeight="1" x14ac:dyDescent="0.2">
      <c r="A77" s="51">
        <v>5</v>
      </c>
      <c r="B77" s="46" t="s">
        <v>146</v>
      </c>
      <c r="C77" s="47">
        <v>415000</v>
      </c>
      <c r="E77" s="55"/>
      <c r="F77" s="91" t="s">
        <v>107</v>
      </c>
      <c r="G77" s="97"/>
    </row>
    <row r="78" spans="1:7" s="1" customFormat="1" ht="11.1" customHeight="1" x14ac:dyDescent="0.2">
      <c r="A78" s="51"/>
      <c r="B78" s="91" t="s">
        <v>107</v>
      </c>
      <c r="C78" s="47"/>
      <c r="E78" s="51">
        <v>1</v>
      </c>
      <c r="F78" s="46" t="s">
        <v>160</v>
      </c>
      <c r="G78" s="47">
        <v>1100000</v>
      </c>
    </row>
    <row r="79" spans="1:7" s="1" customFormat="1" ht="11.1" customHeight="1" x14ac:dyDescent="0.2">
      <c r="A79" s="51">
        <v>1</v>
      </c>
      <c r="B79" s="46" t="s">
        <v>147</v>
      </c>
      <c r="C79" s="47">
        <v>350000</v>
      </c>
      <c r="E79" s="51"/>
      <c r="F79" s="91" t="s">
        <v>119</v>
      </c>
      <c r="G79" s="47"/>
    </row>
    <row r="80" spans="1:7" s="1" customFormat="1" ht="11.1" customHeight="1" x14ac:dyDescent="0.2">
      <c r="A80" s="51">
        <v>2</v>
      </c>
      <c r="B80" s="46" t="s">
        <v>116</v>
      </c>
      <c r="C80" s="47">
        <v>400000</v>
      </c>
      <c r="E80" s="51">
        <v>1</v>
      </c>
      <c r="F80" s="46" t="s">
        <v>143</v>
      </c>
      <c r="G80" s="47">
        <v>50000</v>
      </c>
    </row>
    <row r="81" spans="1:14" s="1" customFormat="1" ht="11.1" customHeight="1" x14ac:dyDescent="0.2">
      <c r="A81" s="51"/>
      <c r="B81" s="91" t="s">
        <v>108</v>
      </c>
      <c r="C81" s="47"/>
      <c r="E81" s="51"/>
      <c r="F81" s="91" t="s">
        <v>109</v>
      </c>
      <c r="G81" s="47"/>
    </row>
    <row r="82" spans="1:14" s="1" customFormat="1" ht="11.1" customHeight="1" x14ac:dyDescent="0.2">
      <c r="A82" s="51">
        <v>1</v>
      </c>
      <c r="B82" s="46" t="s">
        <v>112</v>
      </c>
      <c r="C82" s="47">
        <v>100000</v>
      </c>
      <c r="E82" s="55">
        <v>1</v>
      </c>
      <c r="F82" s="46" t="s">
        <v>104</v>
      </c>
      <c r="G82" s="47">
        <v>326000</v>
      </c>
    </row>
    <row r="83" spans="1:14" s="1" customFormat="1" ht="11.1" customHeight="1" x14ac:dyDescent="0.2">
      <c r="A83" s="51">
        <v>2</v>
      </c>
      <c r="B83" s="46" t="s">
        <v>123</v>
      </c>
      <c r="C83" s="47">
        <v>100000</v>
      </c>
      <c r="E83" s="55">
        <v>2</v>
      </c>
      <c r="F83" s="52" t="s">
        <v>104</v>
      </c>
      <c r="G83" s="97">
        <v>338000</v>
      </c>
    </row>
    <row r="84" spans="1:14" s="1" customFormat="1" ht="11.1" customHeight="1" x14ac:dyDescent="0.2">
      <c r="A84" s="51">
        <v>3</v>
      </c>
      <c r="B84" s="46" t="s">
        <v>148</v>
      </c>
      <c r="C84" s="47">
        <v>600000</v>
      </c>
      <c r="E84" s="51"/>
      <c r="F84" s="91" t="s">
        <v>117</v>
      </c>
      <c r="G84" s="47"/>
    </row>
    <row r="85" spans="1:14" s="1" customFormat="1" ht="11.1" customHeight="1" x14ac:dyDescent="0.2">
      <c r="A85" s="51"/>
      <c r="B85" s="91" t="s">
        <v>113</v>
      </c>
      <c r="C85" s="47"/>
      <c r="E85" s="51">
        <v>1</v>
      </c>
      <c r="F85" s="46" t="s">
        <v>161</v>
      </c>
      <c r="G85" s="47">
        <v>273000</v>
      </c>
    </row>
    <row r="86" spans="1:14" s="1" customFormat="1" ht="11.1" customHeight="1" x14ac:dyDescent="0.2">
      <c r="A86" s="51">
        <v>1</v>
      </c>
      <c r="B86" s="46" t="s">
        <v>104</v>
      </c>
      <c r="C86" s="47">
        <v>35000</v>
      </c>
      <c r="E86" s="51">
        <v>2</v>
      </c>
      <c r="F86" s="46" t="s">
        <v>162</v>
      </c>
      <c r="G86" s="47">
        <v>440000</v>
      </c>
    </row>
    <row r="87" spans="1:14" s="1" customFormat="1" ht="11.1" customHeight="1" x14ac:dyDescent="0.2">
      <c r="A87" s="51">
        <v>2</v>
      </c>
      <c r="B87" s="46" t="s">
        <v>104</v>
      </c>
      <c r="C87" s="47">
        <v>50000</v>
      </c>
      <c r="E87" s="51"/>
      <c r="F87" s="46"/>
      <c r="G87" s="47"/>
    </row>
    <row r="88" spans="1:14" s="1" customFormat="1" ht="11.1" customHeight="1" x14ac:dyDescent="0.2">
      <c r="A88" s="51"/>
      <c r="B88" s="91" t="s">
        <v>109</v>
      </c>
      <c r="C88" s="47"/>
      <c r="E88" s="58" t="s">
        <v>41</v>
      </c>
      <c r="F88" s="57" t="s">
        <v>22</v>
      </c>
      <c r="G88" s="47"/>
    </row>
    <row r="89" spans="1:14" s="1" customFormat="1" ht="11.1" customHeight="1" x14ac:dyDescent="0.2">
      <c r="A89" s="55">
        <v>1</v>
      </c>
      <c r="B89" s="46" t="s">
        <v>149</v>
      </c>
      <c r="C89" s="47">
        <v>100000</v>
      </c>
      <c r="E89" s="56"/>
      <c r="F89" s="57" t="s">
        <v>21</v>
      </c>
      <c r="G89" s="47"/>
    </row>
    <row r="90" spans="1:14" ht="10.5" customHeight="1" x14ac:dyDescent="0.2">
      <c r="A90" s="51">
        <v>2</v>
      </c>
      <c r="B90" s="46" t="s">
        <v>150</v>
      </c>
      <c r="C90" s="97">
        <v>150000</v>
      </c>
      <c r="E90" s="55">
        <v>1</v>
      </c>
      <c r="F90" s="46" t="s">
        <v>219</v>
      </c>
      <c r="G90" s="47">
        <v>168000</v>
      </c>
    </row>
    <row r="91" spans="1:14" ht="10.5" customHeight="1" x14ac:dyDescent="0.2">
      <c r="A91" s="51"/>
      <c r="B91" s="91" t="s">
        <v>115</v>
      </c>
      <c r="C91" s="47"/>
      <c r="E91" s="51">
        <v>2</v>
      </c>
      <c r="F91" s="46" t="s">
        <v>220</v>
      </c>
      <c r="G91" s="47">
        <v>82000</v>
      </c>
    </row>
    <row r="92" spans="1:14" ht="11.1" customHeight="1" x14ac:dyDescent="0.2">
      <c r="A92" s="51">
        <v>1</v>
      </c>
      <c r="B92" s="46" t="s">
        <v>116</v>
      </c>
      <c r="C92" s="47">
        <v>220000</v>
      </c>
      <c r="E92" s="51">
        <v>3</v>
      </c>
      <c r="F92" s="46" t="s">
        <v>221</v>
      </c>
      <c r="G92" s="47">
        <v>76000</v>
      </c>
      <c r="H92" s="2"/>
      <c r="I92" s="2"/>
      <c r="J92" s="2"/>
      <c r="K92" s="2"/>
      <c r="L92" s="2"/>
    </row>
    <row r="93" spans="1:14" ht="11.1" customHeight="1" x14ac:dyDescent="0.2">
      <c r="A93" s="55">
        <v>2</v>
      </c>
      <c r="B93" s="46" t="s">
        <v>151</v>
      </c>
      <c r="C93" s="47">
        <v>650000</v>
      </c>
      <c r="E93" s="51">
        <v>4</v>
      </c>
      <c r="F93" s="52" t="s">
        <v>163</v>
      </c>
      <c r="G93" s="97">
        <v>108000</v>
      </c>
      <c r="H93" s="2"/>
      <c r="I93" s="2"/>
      <c r="J93" s="2"/>
      <c r="K93" s="2"/>
      <c r="L93" s="2"/>
    </row>
    <row r="94" spans="1:14" ht="11.1" customHeight="1" x14ac:dyDescent="0.2">
      <c r="A94" s="55"/>
      <c r="B94" s="91" t="s">
        <v>110</v>
      </c>
      <c r="C94" s="97"/>
      <c r="E94" s="51">
        <v>5</v>
      </c>
      <c r="F94" s="46" t="s">
        <v>247</v>
      </c>
      <c r="G94" s="47">
        <v>107000</v>
      </c>
      <c r="H94" s="2"/>
      <c r="I94" s="2"/>
      <c r="J94" s="2"/>
      <c r="K94" s="2"/>
      <c r="L94" s="2"/>
    </row>
    <row r="95" spans="1:14" ht="11.1" customHeight="1" x14ac:dyDescent="0.2">
      <c r="A95" s="51">
        <v>1</v>
      </c>
      <c r="B95" s="46" t="s">
        <v>104</v>
      </c>
      <c r="C95" s="47">
        <v>100000</v>
      </c>
      <c r="E95" s="51"/>
      <c r="F95" s="52"/>
      <c r="G95" s="97"/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1">
        <v>2</v>
      </c>
      <c r="B96" s="46" t="s">
        <v>152</v>
      </c>
      <c r="C96" s="47">
        <v>100000</v>
      </c>
      <c r="E96" s="51"/>
      <c r="F96" s="57" t="s">
        <v>23</v>
      </c>
      <c r="G96" s="47"/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51">
        <v>3</v>
      </c>
      <c r="B97" s="46" t="s">
        <v>153</v>
      </c>
      <c r="C97" s="47">
        <v>200000</v>
      </c>
      <c r="E97" s="51">
        <v>1</v>
      </c>
      <c r="F97" s="46" t="s">
        <v>236</v>
      </c>
      <c r="G97" s="47">
        <v>16000</v>
      </c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51">
        <v>4</v>
      </c>
      <c r="B98" s="46" t="s">
        <v>154</v>
      </c>
      <c r="C98" s="47">
        <v>250000</v>
      </c>
      <c r="E98" s="51">
        <v>2</v>
      </c>
      <c r="F98" s="46" t="s">
        <v>168</v>
      </c>
      <c r="G98" s="47">
        <v>31000</v>
      </c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1">
        <v>5</v>
      </c>
      <c r="B99" s="46" t="s">
        <v>121</v>
      </c>
      <c r="C99" s="47">
        <v>340000</v>
      </c>
      <c r="E99" s="51"/>
      <c r="F99" s="46"/>
      <c r="G99" s="47"/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1"/>
      <c r="B100" s="91" t="s">
        <v>117</v>
      </c>
      <c r="C100" s="47"/>
      <c r="E100" s="51"/>
      <c r="F100" s="57" t="s">
        <v>89</v>
      </c>
      <c r="G100" s="47"/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1">
        <v>1</v>
      </c>
      <c r="B101" s="52" t="s">
        <v>116</v>
      </c>
      <c r="C101" s="97">
        <v>35000</v>
      </c>
      <c r="E101" s="51"/>
      <c r="F101" s="57" t="s">
        <v>24</v>
      </c>
      <c r="G101" s="47"/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1">
        <v>2</v>
      </c>
      <c r="B102" s="46" t="s">
        <v>155</v>
      </c>
      <c r="C102" s="47">
        <v>150000</v>
      </c>
      <c r="E102" s="51">
        <v>1</v>
      </c>
      <c r="F102" s="52" t="s">
        <v>317</v>
      </c>
      <c r="G102" s="47">
        <v>144000</v>
      </c>
    </row>
    <row r="103" spans="1:14" ht="11.1" customHeight="1" x14ac:dyDescent="0.2">
      <c r="A103" s="51"/>
      <c r="B103" s="46"/>
      <c r="C103" s="47"/>
      <c r="E103" s="51">
        <v>2</v>
      </c>
      <c r="F103" s="46" t="s">
        <v>225</v>
      </c>
      <c r="G103" s="47">
        <v>66000</v>
      </c>
    </row>
    <row r="104" spans="1:14" ht="11.1" customHeight="1" x14ac:dyDescent="0.2">
      <c r="A104" s="51"/>
      <c r="B104" s="46"/>
      <c r="C104" s="47"/>
      <c r="E104" s="51">
        <v>3</v>
      </c>
      <c r="F104" s="52" t="s">
        <v>186</v>
      </c>
      <c r="G104" s="97">
        <v>188000</v>
      </c>
    </row>
    <row r="105" spans="1:14" ht="11.1" customHeight="1" x14ac:dyDescent="0.2">
      <c r="A105" s="51"/>
      <c r="B105" s="46"/>
      <c r="C105" s="47"/>
      <c r="E105" s="51"/>
      <c r="F105" s="46"/>
      <c r="G105" s="47"/>
    </row>
    <row r="106" spans="1:14" ht="11.1" customHeight="1" x14ac:dyDescent="0.2">
      <c r="A106" s="51"/>
      <c r="B106" s="46"/>
      <c r="C106" s="47"/>
      <c r="E106" s="51"/>
      <c r="F106" s="46"/>
      <c r="G106" s="47"/>
    </row>
    <row r="107" spans="1:14" ht="11.1" customHeight="1" x14ac:dyDescent="0.2">
      <c r="A107" s="132" t="s">
        <v>6</v>
      </c>
      <c r="B107" s="133"/>
      <c r="C107" s="65">
        <f>SUM(C59:C106)</f>
        <v>29264000</v>
      </c>
      <c r="E107" s="132" t="s">
        <v>6</v>
      </c>
      <c r="F107" s="133"/>
      <c r="G107" s="65">
        <f>SUM(G59:G106)</f>
        <v>37006000</v>
      </c>
    </row>
    <row r="108" spans="1:14" ht="11.1" customHeight="1" x14ac:dyDescent="0.2"/>
    <row r="109" spans="1:14" ht="11.1" customHeight="1" x14ac:dyDescent="0.2">
      <c r="A109" s="155" t="s">
        <v>8</v>
      </c>
      <c r="B109" s="155"/>
      <c r="C109" s="155"/>
      <c r="D109" s="155"/>
      <c r="E109" s="155"/>
      <c r="F109" s="155"/>
      <c r="G109" s="155"/>
    </row>
    <row r="110" spans="1:14" ht="11.1" customHeight="1" x14ac:dyDescent="0.2">
      <c r="A110" s="156" t="str">
        <f>A2</f>
        <v>PER : 08 Desember 2018</v>
      </c>
      <c r="B110" s="157"/>
      <c r="C110" s="157"/>
      <c r="D110" s="157"/>
      <c r="E110" s="157"/>
      <c r="F110" s="157"/>
      <c r="G110" s="157"/>
    </row>
    <row r="111" spans="1:14" ht="11.1" customHeight="1" x14ac:dyDescent="0.2">
      <c r="A111" s="140" t="s">
        <v>9</v>
      </c>
      <c r="B111" s="140"/>
      <c r="C111" s="140"/>
      <c r="D111" s="140"/>
      <c r="E111" s="140"/>
      <c r="F111" s="140"/>
      <c r="G111" s="141"/>
    </row>
    <row r="112" spans="1:14" ht="11.1" customHeight="1" thickBot="1" x14ac:dyDescent="0.25">
      <c r="A112" s="110" t="s">
        <v>0</v>
      </c>
      <c r="B112" s="88" t="s">
        <v>1</v>
      </c>
      <c r="C112" s="88" t="s">
        <v>5</v>
      </c>
      <c r="D112" s="53"/>
      <c r="E112" s="110" t="s">
        <v>0</v>
      </c>
      <c r="F112" s="88" t="s">
        <v>1</v>
      </c>
      <c r="G112" s="88" t="s">
        <v>5</v>
      </c>
    </row>
    <row r="113" spans="1:7" ht="10.5" customHeight="1" x14ac:dyDescent="0.2">
      <c r="A113" s="74" t="s">
        <v>4</v>
      </c>
      <c r="B113" s="75" t="s">
        <v>7</v>
      </c>
      <c r="C113" s="76">
        <f>G107</f>
        <v>37006000</v>
      </c>
      <c r="D113" s="53"/>
      <c r="E113" s="90" t="s">
        <v>4</v>
      </c>
      <c r="F113" s="75" t="s">
        <v>7</v>
      </c>
      <c r="G113" s="76">
        <f>C159</f>
        <v>39673000</v>
      </c>
    </row>
    <row r="114" spans="1:7" ht="11.1" customHeight="1" x14ac:dyDescent="0.2">
      <c r="A114" s="51"/>
      <c r="B114" s="52"/>
      <c r="C114" s="97"/>
      <c r="D114" s="53"/>
      <c r="E114" s="60"/>
      <c r="F114" s="46"/>
      <c r="G114" s="97"/>
    </row>
    <row r="115" spans="1:7" ht="11.1" customHeight="1" x14ac:dyDescent="0.2">
      <c r="A115" s="51"/>
      <c r="B115" s="57" t="s">
        <v>25</v>
      </c>
      <c r="C115" s="47"/>
      <c r="D115" s="93"/>
      <c r="E115" s="51">
        <v>9</v>
      </c>
      <c r="F115" s="52" t="s">
        <v>259</v>
      </c>
      <c r="G115" s="47">
        <v>105000</v>
      </c>
    </row>
    <row r="116" spans="1:7" ht="11.1" customHeight="1" x14ac:dyDescent="0.2">
      <c r="A116" s="51">
        <v>1</v>
      </c>
      <c r="B116" s="46" t="s">
        <v>249</v>
      </c>
      <c r="C116" s="47">
        <v>50000</v>
      </c>
      <c r="D116" s="93"/>
      <c r="E116" s="55">
        <v>10</v>
      </c>
      <c r="F116" s="46" t="s">
        <v>188</v>
      </c>
      <c r="G116" s="47">
        <v>100000</v>
      </c>
    </row>
    <row r="117" spans="1:7" ht="11.1" customHeight="1" x14ac:dyDescent="0.2">
      <c r="A117" s="51">
        <v>2</v>
      </c>
      <c r="B117" s="46" t="s">
        <v>187</v>
      </c>
      <c r="C117" s="47">
        <v>95000</v>
      </c>
      <c r="D117" s="93"/>
      <c r="E117" s="51"/>
      <c r="F117" s="52"/>
      <c r="G117" s="47"/>
    </row>
    <row r="118" spans="1:7" ht="11.1" customHeight="1" x14ac:dyDescent="0.2">
      <c r="A118" s="51"/>
      <c r="B118" s="46"/>
      <c r="C118" s="47"/>
      <c r="D118" s="93"/>
      <c r="E118" s="55"/>
      <c r="F118" s="57" t="s">
        <v>62</v>
      </c>
      <c r="G118" s="47"/>
    </row>
    <row r="119" spans="1:7" ht="11.1" customHeight="1" x14ac:dyDescent="0.2">
      <c r="A119" s="51"/>
      <c r="B119" s="57" t="s">
        <v>36</v>
      </c>
      <c r="C119" s="47">
        <v>0</v>
      </c>
      <c r="D119" s="93"/>
      <c r="E119" s="51">
        <v>1</v>
      </c>
      <c r="F119" s="46" t="s">
        <v>218</v>
      </c>
      <c r="G119" s="47">
        <v>110000</v>
      </c>
    </row>
    <row r="120" spans="1:7" ht="11.1" customHeight="1" x14ac:dyDescent="0.2">
      <c r="A120" s="51"/>
      <c r="B120" s="52"/>
      <c r="C120" s="47"/>
      <c r="D120" s="93"/>
      <c r="E120" s="51">
        <v>2</v>
      </c>
      <c r="F120" s="52" t="s">
        <v>234</v>
      </c>
      <c r="G120" s="47">
        <v>126000</v>
      </c>
    </row>
    <row r="121" spans="1:7" ht="11.1" customHeight="1" x14ac:dyDescent="0.2">
      <c r="A121" s="51"/>
      <c r="B121" s="57" t="s">
        <v>37</v>
      </c>
      <c r="C121" s="47"/>
      <c r="D121" s="93"/>
      <c r="E121" s="51">
        <v>3</v>
      </c>
      <c r="F121" s="52" t="s">
        <v>179</v>
      </c>
      <c r="G121" s="47">
        <v>601000</v>
      </c>
    </row>
    <row r="122" spans="1:7" ht="11.1" customHeight="1" x14ac:dyDescent="0.2">
      <c r="A122" s="51">
        <v>1</v>
      </c>
      <c r="B122" s="46" t="s">
        <v>174</v>
      </c>
      <c r="C122" s="47">
        <v>387000</v>
      </c>
      <c r="D122" s="93"/>
      <c r="E122" s="51">
        <v>4</v>
      </c>
      <c r="F122" s="46" t="s">
        <v>316</v>
      </c>
      <c r="G122" s="47">
        <v>242000</v>
      </c>
    </row>
    <row r="123" spans="1:7" ht="11.1" customHeight="1" x14ac:dyDescent="0.2">
      <c r="A123" s="51"/>
      <c r="B123" s="46"/>
      <c r="C123" s="47"/>
      <c r="D123" s="93"/>
      <c r="E123" s="51">
        <v>5</v>
      </c>
      <c r="F123" s="46" t="s">
        <v>235</v>
      </c>
      <c r="G123" s="47">
        <v>158000</v>
      </c>
    </row>
    <row r="124" spans="1:7" ht="11.1" customHeight="1" x14ac:dyDescent="0.2">
      <c r="A124" s="51"/>
      <c r="B124" s="64" t="s">
        <v>42</v>
      </c>
      <c r="C124" s="47"/>
      <c r="D124" s="93"/>
      <c r="E124" s="51">
        <v>6</v>
      </c>
      <c r="F124" s="46" t="s">
        <v>171</v>
      </c>
      <c r="G124" s="47">
        <v>216000</v>
      </c>
    </row>
    <row r="125" spans="1:7" ht="11.1" customHeight="1" x14ac:dyDescent="0.2">
      <c r="A125" s="51"/>
      <c r="B125" s="57" t="s">
        <v>43</v>
      </c>
      <c r="C125" s="47"/>
      <c r="D125" s="93"/>
      <c r="E125" s="51">
        <v>7</v>
      </c>
      <c r="F125" s="46" t="s">
        <v>201</v>
      </c>
      <c r="G125" s="47">
        <v>190000</v>
      </c>
    </row>
    <row r="126" spans="1:7" ht="11.1" customHeight="1" x14ac:dyDescent="0.2">
      <c r="A126" s="51">
        <v>1</v>
      </c>
      <c r="B126" s="46" t="s">
        <v>204</v>
      </c>
      <c r="C126" s="47">
        <v>150000</v>
      </c>
      <c r="D126" s="93"/>
      <c r="E126" s="51">
        <v>8</v>
      </c>
      <c r="F126" s="46" t="s">
        <v>257</v>
      </c>
      <c r="G126" s="47">
        <v>170000</v>
      </c>
    </row>
    <row r="127" spans="1:7" ht="11.25" customHeight="1" x14ac:dyDescent="0.2">
      <c r="A127" s="55">
        <v>2</v>
      </c>
      <c r="B127" s="46" t="s">
        <v>210</v>
      </c>
      <c r="C127" s="47">
        <v>30000</v>
      </c>
      <c r="D127" s="93"/>
      <c r="E127" s="51">
        <v>9</v>
      </c>
      <c r="F127" s="46" t="s">
        <v>244</v>
      </c>
      <c r="G127" s="47">
        <v>290000</v>
      </c>
    </row>
    <row r="128" spans="1:7" ht="11.1" customHeight="1" x14ac:dyDescent="0.2">
      <c r="A128" s="51">
        <v>3</v>
      </c>
      <c r="B128" s="46" t="s">
        <v>211</v>
      </c>
      <c r="C128" s="47">
        <v>20000</v>
      </c>
      <c r="D128" s="93"/>
      <c r="E128" s="51"/>
      <c r="F128" s="46"/>
      <c r="G128" s="47"/>
    </row>
    <row r="129" spans="1:7" ht="11.1" customHeight="1" x14ac:dyDescent="0.2">
      <c r="A129" s="51">
        <v>4</v>
      </c>
      <c r="B129" s="46" t="s">
        <v>212</v>
      </c>
      <c r="C129" s="47">
        <v>40000</v>
      </c>
      <c r="D129" s="93"/>
      <c r="E129" s="51"/>
      <c r="F129" s="57" t="s">
        <v>56</v>
      </c>
      <c r="G129" s="47">
        <v>0</v>
      </c>
    </row>
    <row r="130" spans="1:7" ht="11.1" customHeight="1" x14ac:dyDescent="0.2">
      <c r="A130" s="51">
        <v>5</v>
      </c>
      <c r="B130" s="46" t="s">
        <v>178</v>
      </c>
      <c r="C130" s="47">
        <v>100000</v>
      </c>
      <c r="D130" s="93"/>
      <c r="E130" s="51"/>
      <c r="F130" s="57" t="s">
        <v>57</v>
      </c>
      <c r="G130" s="47">
        <v>0</v>
      </c>
    </row>
    <row r="131" spans="1:7" ht="11.1" customHeight="1" x14ac:dyDescent="0.2">
      <c r="A131" s="51">
        <v>6</v>
      </c>
      <c r="B131" s="46" t="s">
        <v>190</v>
      </c>
      <c r="C131" s="47">
        <v>100000</v>
      </c>
      <c r="D131" s="93"/>
      <c r="E131" s="51"/>
      <c r="F131" s="46"/>
      <c r="G131" s="47"/>
    </row>
    <row r="132" spans="1:7" ht="11.1" customHeight="1" x14ac:dyDescent="0.2">
      <c r="A132" s="51">
        <v>7</v>
      </c>
      <c r="B132" s="46" t="s">
        <v>191</v>
      </c>
      <c r="C132" s="47">
        <v>20000</v>
      </c>
      <c r="D132" s="93"/>
      <c r="E132" s="51"/>
      <c r="F132" s="57" t="s">
        <v>58</v>
      </c>
      <c r="G132" s="47">
        <v>0</v>
      </c>
    </row>
    <row r="133" spans="1:7" ht="11.1" customHeight="1" x14ac:dyDescent="0.2">
      <c r="A133" s="51">
        <v>8</v>
      </c>
      <c r="B133" s="52" t="s">
        <v>242</v>
      </c>
      <c r="C133" s="47">
        <v>200000</v>
      </c>
      <c r="D133" s="93"/>
      <c r="E133" s="51"/>
      <c r="F133" s="46"/>
      <c r="G133" s="97"/>
    </row>
    <row r="134" spans="1:7" ht="11.1" customHeight="1" x14ac:dyDescent="0.2">
      <c r="A134" s="51">
        <v>9</v>
      </c>
      <c r="B134" s="46" t="s">
        <v>254</v>
      </c>
      <c r="C134" s="47">
        <v>50000</v>
      </c>
      <c r="D134" s="93"/>
      <c r="E134" s="51"/>
      <c r="F134" s="57" t="s">
        <v>59</v>
      </c>
      <c r="G134" s="47"/>
    </row>
    <row r="135" spans="1:7" ht="11.1" customHeight="1" x14ac:dyDescent="0.2">
      <c r="A135" s="51">
        <v>10</v>
      </c>
      <c r="B135" s="52" t="s">
        <v>314</v>
      </c>
      <c r="C135" s="47">
        <v>20000</v>
      </c>
      <c r="D135" s="93"/>
      <c r="E135" s="51">
        <v>1</v>
      </c>
      <c r="F135" s="52" t="s">
        <v>206</v>
      </c>
      <c r="G135" s="97">
        <v>192000</v>
      </c>
    </row>
    <row r="136" spans="1:7" ht="11.1" customHeight="1" x14ac:dyDescent="0.2">
      <c r="A136" s="51">
        <v>11</v>
      </c>
      <c r="B136" s="46" t="s">
        <v>315</v>
      </c>
      <c r="C136" s="47">
        <v>20000</v>
      </c>
      <c r="D136" s="99"/>
      <c r="E136" s="51">
        <v>2</v>
      </c>
      <c r="F136" s="52" t="s">
        <v>232</v>
      </c>
      <c r="G136" s="47">
        <v>60000</v>
      </c>
    </row>
    <row r="137" spans="1:7" ht="11.1" customHeight="1" x14ac:dyDescent="0.2">
      <c r="A137" s="51">
        <v>12</v>
      </c>
      <c r="B137" s="52" t="s">
        <v>175</v>
      </c>
      <c r="C137" s="47">
        <v>200000</v>
      </c>
      <c r="D137" s="99"/>
      <c r="E137" s="51">
        <v>3</v>
      </c>
      <c r="F137" s="46" t="s">
        <v>164</v>
      </c>
      <c r="G137" s="47">
        <v>120000</v>
      </c>
    </row>
    <row r="138" spans="1:7" ht="11.1" customHeight="1" x14ac:dyDescent="0.2">
      <c r="A138" s="51">
        <v>13</v>
      </c>
      <c r="B138" s="46" t="s">
        <v>176</v>
      </c>
      <c r="C138" s="47">
        <v>80000</v>
      </c>
      <c r="D138" s="99"/>
      <c r="E138" s="51">
        <v>4</v>
      </c>
      <c r="F138" s="46" t="s">
        <v>198</v>
      </c>
      <c r="G138" s="47">
        <v>55000</v>
      </c>
    </row>
    <row r="139" spans="1:7" ht="11.1" customHeight="1" x14ac:dyDescent="0.2">
      <c r="A139" s="51">
        <v>14</v>
      </c>
      <c r="B139" s="52" t="s">
        <v>237</v>
      </c>
      <c r="C139" s="47">
        <v>30000</v>
      </c>
      <c r="D139" s="99"/>
      <c r="E139" s="51">
        <v>5</v>
      </c>
      <c r="F139" s="46" t="s">
        <v>236</v>
      </c>
      <c r="G139" s="47">
        <v>5000</v>
      </c>
    </row>
    <row r="140" spans="1:7" ht="11.1" customHeight="1" x14ac:dyDescent="0.2">
      <c r="A140" s="51">
        <v>15</v>
      </c>
      <c r="B140" s="46" t="s">
        <v>238</v>
      </c>
      <c r="C140" s="47">
        <v>50000</v>
      </c>
      <c r="D140" s="99"/>
      <c r="E140" s="51">
        <v>6</v>
      </c>
      <c r="F140" s="46" t="s">
        <v>226</v>
      </c>
      <c r="G140" s="47">
        <v>20000</v>
      </c>
    </row>
    <row r="141" spans="1:7" ht="11.1" customHeight="1" x14ac:dyDescent="0.2">
      <c r="A141" s="51">
        <v>16</v>
      </c>
      <c r="B141" s="46" t="s">
        <v>239</v>
      </c>
      <c r="C141" s="47">
        <v>100000</v>
      </c>
      <c r="D141" s="99"/>
      <c r="E141" s="51">
        <v>7</v>
      </c>
      <c r="F141" s="46" t="s">
        <v>256</v>
      </c>
      <c r="G141" s="47">
        <v>70000</v>
      </c>
    </row>
    <row r="142" spans="1:7" ht="11.1" customHeight="1" x14ac:dyDescent="0.2">
      <c r="A142" s="51">
        <v>17</v>
      </c>
      <c r="B142" s="52" t="s">
        <v>240</v>
      </c>
      <c r="C142" s="47">
        <v>50000</v>
      </c>
      <c r="D142" s="99"/>
      <c r="E142" s="51">
        <v>8</v>
      </c>
      <c r="F142" s="52" t="s">
        <v>185</v>
      </c>
      <c r="G142" s="47">
        <v>145000</v>
      </c>
    </row>
    <row r="143" spans="1:7" ht="11.1" customHeight="1" x14ac:dyDescent="0.2">
      <c r="A143" s="51">
        <v>18</v>
      </c>
      <c r="B143" s="52" t="s">
        <v>169</v>
      </c>
      <c r="C143" s="97">
        <v>215000</v>
      </c>
      <c r="D143" s="99"/>
      <c r="E143" s="51">
        <v>9</v>
      </c>
      <c r="F143" s="46" t="s">
        <v>246</v>
      </c>
      <c r="G143" s="97">
        <v>135000</v>
      </c>
    </row>
    <row r="144" spans="1:7" ht="11.1" customHeight="1" x14ac:dyDescent="0.2">
      <c r="A144" s="51">
        <v>19</v>
      </c>
      <c r="B144" s="52" t="s">
        <v>170</v>
      </c>
      <c r="C144" s="97">
        <v>50000</v>
      </c>
      <c r="D144" s="99"/>
      <c r="E144" s="51">
        <v>10</v>
      </c>
      <c r="F144" s="46" t="s">
        <v>185</v>
      </c>
      <c r="G144" s="47">
        <v>85000</v>
      </c>
    </row>
    <row r="145" spans="1:7" ht="11.1" customHeight="1" x14ac:dyDescent="0.2">
      <c r="A145" s="51">
        <v>20</v>
      </c>
      <c r="B145" s="46" t="s">
        <v>261</v>
      </c>
      <c r="C145" s="47">
        <v>100000</v>
      </c>
      <c r="D145" s="99"/>
      <c r="E145" s="51"/>
      <c r="F145" s="46"/>
      <c r="G145" s="47"/>
    </row>
    <row r="146" spans="1:7" ht="11.1" customHeight="1" x14ac:dyDescent="0.2">
      <c r="A146" s="51">
        <v>21</v>
      </c>
      <c r="B146" s="46" t="s">
        <v>262</v>
      </c>
      <c r="C146" s="47">
        <v>100000</v>
      </c>
      <c r="D146" s="99"/>
      <c r="E146" s="51"/>
      <c r="F146" s="57" t="s">
        <v>60</v>
      </c>
      <c r="G146" s="97"/>
    </row>
    <row r="147" spans="1:7" ht="11.1" customHeight="1" x14ac:dyDescent="0.2">
      <c r="A147" s="51">
        <v>22</v>
      </c>
      <c r="B147" s="52" t="s">
        <v>258</v>
      </c>
      <c r="C147" s="47">
        <v>50000</v>
      </c>
      <c r="D147" s="99"/>
      <c r="E147" s="51">
        <v>1</v>
      </c>
      <c r="F147" s="46" t="s">
        <v>217</v>
      </c>
      <c r="G147" s="47">
        <v>171000</v>
      </c>
    </row>
    <row r="148" spans="1:7" ht="11.1" customHeight="1" x14ac:dyDescent="0.2">
      <c r="A148" s="51">
        <v>23</v>
      </c>
      <c r="B148" s="46" t="s">
        <v>245</v>
      </c>
      <c r="C148" s="47">
        <v>50000</v>
      </c>
      <c r="D148" s="99"/>
      <c r="E148" s="51">
        <v>2</v>
      </c>
      <c r="F148" s="46" t="s">
        <v>252</v>
      </c>
      <c r="G148" s="97">
        <v>113000</v>
      </c>
    </row>
    <row r="149" spans="1:7" ht="11.1" customHeight="1" x14ac:dyDescent="0.2">
      <c r="A149" s="51"/>
      <c r="B149" s="46"/>
      <c r="C149" s="47"/>
      <c r="D149" s="99"/>
      <c r="E149" s="55"/>
      <c r="F149" s="46"/>
      <c r="G149" s="47"/>
    </row>
    <row r="150" spans="1:7" ht="11.1" customHeight="1" x14ac:dyDescent="0.2">
      <c r="A150" s="51">
        <v>1</v>
      </c>
      <c r="B150" s="64" t="s">
        <v>38</v>
      </c>
      <c r="C150" s="47"/>
      <c r="D150" s="99"/>
      <c r="E150" s="51"/>
      <c r="F150" s="57" t="s">
        <v>88</v>
      </c>
      <c r="G150" s="47"/>
    </row>
    <row r="151" spans="1:7" ht="11.1" customHeight="1" x14ac:dyDescent="0.2">
      <c r="A151" s="51">
        <v>2</v>
      </c>
      <c r="B151" s="64" t="s">
        <v>13</v>
      </c>
      <c r="C151" s="97"/>
      <c r="D151" s="79"/>
      <c r="E151" s="51"/>
      <c r="F151" s="57" t="s">
        <v>50</v>
      </c>
      <c r="G151" s="97"/>
    </row>
    <row r="152" spans="1:7" ht="11.1" customHeight="1" x14ac:dyDescent="0.2">
      <c r="A152" s="51">
        <v>3</v>
      </c>
      <c r="B152" s="46" t="s">
        <v>208</v>
      </c>
      <c r="C152" s="47">
        <v>20000</v>
      </c>
      <c r="D152" s="79"/>
      <c r="E152" s="51">
        <v>1</v>
      </c>
      <c r="F152" s="46" t="s">
        <v>180</v>
      </c>
      <c r="G152" s="47">
        <v>100000</v>
      </c>
    </row>
    <row r="153" spans="1:7" ht="11.1" customHeight="1" x14ac:dyDescent="0.2">
      <c r="A153" s="51">
        <v>4</v>
      </c>
      <c r="B153" s="46" t="s">
        <v>209</v>
      </c>
      <c r="C153" s="47">
        <v>100000</v>
      </c>
      <c r="D153" s="79"/>
      <c r="E153" s="51">
        <v>2</v>
      </c>
      <c r="F153" s="52" t="s">
        <v>199</v>
      </c>
      <c r="G153" s="47">
        <v>100000</v>
      </c>
    </row>
    <row r="154" spans="1:7" ht="11.1" customHeight="1" x14ac:dyDescent="0.2">
      <c r="A154" s="55">
        <v>5</v>
      </c>
      <c r="B154" s="46" t="s">
        <v>177</v>
      </c>
      <c r="C154" s="47">
        <v>100000</v>
      </c>
      <c r="D154" s="79"/>
      <c r="E154" s="51">
        <v>3</v>
      </c>
      <c r="F154" s="46" t="s">
        <v>233</v>
      </c>
      <c r="G154" s="47">
        <v>150000</v>
      </c>
    </row>
    <row r="155" spans="1:7" ht="11.1" customHeight="1" x14ac:dyDescent="0.2">
      <c r="A155" s="55">
        <v>6</v>
      </c>
      <c r="B155" s="52" t="s">
        <v>253</v>
      </c>
      <c r="C155" s="47">
        <v>20000</v>
      </c>
      <c r="D155" s="79"/>
      <c r="E155" s="51">
        <v>4</v>
      </c>
      <c r="F155" s="46" t="s">
        <v>215</v>
      </c>
      <c r="G155" s="47">
        <v>298000</v>
      </c>
    </row>
    <row r="156" spans="1:7" ht="11.1" customHeight="1" x14ac:dyDescent="0.2">
      <c r="A156" s="51">
        <v>7</v>
      </c>
      <c r="B156" s="46" t="s">
        <v>222</v>
      </c>
      <c r="C156" s="47">
        <v>20000</v>
      </c>
      <c r="D156" s="79"/>
      <c r="E156" s="51">
        <v>5</v>
      </c>
      <c r="F156" s="50" t="s">
        <v>216</v>
      </c>
      <c r="G156" s="49">
        <v>400000</v>
      </c>
    </row>
    <row r="157" spans="1:7" ht="11.1" customHeight="1" x14ac:dyDescent="0.2">
      <c r="A157" s="55">
        <v>8</v>
      </c>
      <c r="B157" s="52" t="s">
        <v>241</v>
      </c>
      <c r="C157" s="97">
        <v>50000</v>
      </c>
      <c r="D157" s="47"/>
      <c r="E157" s="51">
        <v>6</v>
      </c>
      <c r="F157" s="46" t="s">
        <v>231</v>
      </c>
      <c r="G157" s="47">
        <v>100000</v>
      </c>
    </row>
    <row r="158" spans="1:7" ht="11.1" customHeight="1" x14ac:dyDescent="0.2">
      <c r="A158" s="51"/>
      <c r="B158" s="46"/>
      <c r="C158" s="47"/>
      <c r="D158" s="47"/>
      <c r="E158" s="51"/>
      <c r="F158" s="46"/>
      <c r="G158" s="47"/>
    </row>
    <row r="159" spans="1:7" ht="11.1" customHeight="1" x14ac:dyDescent="0.2">
      <c r="A159" s="132" t="s">
        <v>6</v>
      </c>
      <c r="B159" s="133"/>
      <c r="C159" s="65">
        <f>SUM(C113:C158)</f>
        <v>39673000</v>
      </c>
      <c r="D159" s="80"/>
      <c r="E159" s="132" t="s">
        <v>6</v>
      </c>
      <c r="F159" s="133"/>
      <c r="G159" s="65">
        <f>SUM(G113:G158)</f>
        <v>44300000</v>
      </c>
    </row>
    <row r="160" spans="1:7" ht="11.1" customHeight="1" x14ac:dyDescent="0.2">
      <c r="A160" s="129"/>
      <c r="B160" s="129"/>
      <c r="C160" s="71"/>
      <c r="D160" s="80"/>
      <c r="E160" s="129"/>
      <c r="F160" s="129"/>
      <c r="G160" s="71"/>
    </row>
    <row r="161" spans="1:7" ht="11.1" customHeight="1" x14ac:dyDescent="0.2">
      <c r="A161" s="155" t="s">
        <v>8</v>
      </c>
      <c r="B161" s="155"/>
      <c r="C161" s="155"/>
      <c r="D161" s="155"/>
      <c r="E161" s="155"/>
      <c r="F161" s="155"/>
      <c r="G161" s="155"/>
    </row>
    <row r="162" spans="1:7" ht="11.1" customHeight="1" x14ac:dyDescent="0.2">
      <c r="A162" s="135" t="s">
        <v>128</v>
      </c>
      <c r="B162" s="135"/>
      <c r="C162" s="135"/>
      <c r="D162" s="135"/>
      <c r="E162" s="135"/>
      <c r="F162" s="135"/>
      <c r="G162" s="135"/>
    </row>
    <row r="163" spans="1:7" ht="11.1" customHeight="1" x14ac:dyDescent="0.2">
      <c r="A163" s="140" t="s">
        <v>10</v>
      </c>
      <c r="B163" s="140"/>
      <c r="C163" s="140"/>
      <c r="D163" s="140"/>
      <c r="E163" s="140"/>
      <c r="F163" s="140"/>
      <c r="G163" s="141"/>
    </row>
    <row r="164" spans="1:7" ht="11.1" customHeight="1" thickBot="1" x14ac:dyDescent="0.25">
      <c r="A164" s="102" t="s">
        <v>0</v>
      </c>
      <c r="B164" s="102" t="s">
        <v>1</v>
      </c>
      <c r="C164" s="102" t="s">
        <v>5</v>
      </c>
      <c r="D164" s="80"/>
      <c r="E164" s="73" t="s">
        <v>0</v>
      </c>
      <c r="F164" s="88" t="s">
        <v>1</v>
      </c>
      <c r="G164" s="88" t="s">
        <v>5</v>
      </c>
    </row>
    <row r="165" spans="1:7" ht="11.1" customHeight="1" x14ac:dyDescent="0.2">
      <c r="A165" s="112"/>
      <c r="B165" s="75" t="s">
        <v>7</v>
      </c>
      <c r="C165" s="113">
        <f>G159</f>
        <v>44300000</v>
      </c>
      <c r="D165" s="80"/>
      <c r="E165" s="74"/>
      <c r="F165" s="75" t="s">
        <v>7</v>
      </c>
      <c r="G165" s="76">
        <f>C211</f>
        <v>44300000</v>
      </c>
    </row>
    <row r="166" spans="1:7" ht="11.1" customHeight="1" x14ac:dyDescent="0.2">
      <c r="A166" s="51"/>
      <c r="B166" s="46"/>
      <c r="C166" s="97"/>
      <c r="D166" s="80"/>
      <c r="E166" s="51"/>
      <c r="F166" s="50"/>
      <c r="G166" s="47"/>
    </row>
    <row r="167" spans="1:7" ht="11.1" customHeight="1" x14ac:dyDescent="0.2">
      <c r="A167" s="51"/>
      <c r="B167" s="50"/>
      <c r="C167" s="49"/>
      <c r="D167" s="80"/>
      <c r="E167" s="55"/>
      <c r="F167" s="46"/>
      <c r="G167" s="47"/>
    </row>
    <row r="168" spans="1:7" ht="11.1" customHeight="1" x14ac:dyDescent="0.2">
      <c r="A168" s="51"/>
      <c r="B168" s="46"/>
      <c r="C168" s="47"/>
      <c r="D168" s="80"/>
      <c r="E168" s="55"/>
      <c r="F168" s="46"/>
      <c r="G168" s="47"/>
    </row>
    <row r="169" spans="1:7" ht="11.1" customHeight="1" x14ac:dyDescent="0.2">
      <c r="A169" s="51"/>
      <c r="B169" s="46"/>
      <c r="C169" s="47"/>
      <c r="D169" s="80"/>
      <c r="E169" s="51"/>
      <c r="F169" s="52"/>
      <c r="G169" s="47"/>
    </row>
    <row r="170" spans="1:7" ht="11.1" customHeight="1" x14ac:dyDescent="0.2">
      <c r="A170" s="51"/>
      <c r="B170" s="52"/>
      <c r="C170" s="97"/>
      <c r="D170" s="80"/>
      <c r="E170" s="55"/>
      <c r="F170" s="52"/>
      <c r="G170" s="47"/>
    </row>
    <row r="171" spans="1:7" ht="11.1" customHeight="1" x14ac:dyDescent="0.2">
      <c r="A171" s="51"/>
      <c r="B171" s="46"/>
      <c r="C171" s="47"/>
      <c r="D171" s="80"/>
      <c r="E171" s="51"/>
      <c r="F171" s="46"/>
      <c r="G171" s="47"/>
    </row>
    <row r="172" spans="1:7" ht="11.1" customHeight="1" x14ac:dyDescent="0.2">
      <c r="A172" s="51"/>
      <c r="B172" s="46"/>
      <c r="C172" s="47"/>
      <c r="D172" s="80"/>
      <c r="E172" s="55"/>
      <c r="F172" s="46"/>
      <c r="G172" s="47"/>
    </row>
    <row r="173" spans="1:7" ht="11.1" customHeight="1" x14ac:dyDescent="0.2">
      <c r="A173" s="51"/>
      <c r="B173" s="52"/>
      <c r="C173" s="97"/>
      <c r="D173" s="80"/>
      <c r="E173" s="55"/>
      <c r="F173" s="46"/>
      <c r="G173" s="47"/>
    </row>
    <row r="174" spans="1:7" ht="11.1" customHeight="1" x14ac:dyDescent="0.2">
      <c r="A174" s="51"/>
      <c r="B174" s="50"/>
      <c r="C174" s="47"/>
      <c r="D174" s="80"/>
      <c r="E174" s="55"/>
      <c r="F174" s="46"/>
      <c r="G174" s="47"/>
    </row>
    <row r="175" spans="1:7" ht="11.1" customHeight="1" x14ac:dyDescent="0.2">
      <c r="A175" s="51"/>
      <c r="B175" s="50"/>
      <c r="C175" s="47"/>
      <c r="D175" s="80"/>
      <c r="E175" s="51"/>
      <c r="F175" s="46"/>
      <c r="G175" s="47"/>
    </row>
    <row r="176" spans="1:7" ht="11.1" customHeight="1" x14ac:dyDescent="0.2">
      <c r="A176" s="51"/>
      <c r="B176" s="50"/>
      <c r="C176" s="47"/>
      <c r="D176" s="80"/>
      <c r="E176" s="55"/>
      <c r="F176" s="46"/>
      <c r="G176" s="47"/>
    </row>
    <row r="177" spans="1:7" ht="11.1" customHeight="1" x14ac:dyDescent="0.2">
      <c r="A177" s="51"/>
      <c r="B177" s="46"/>
      <c r="C177" s="47"/>
      <c r="D177" s="80"/>
      <c r="E177" s="51"/>
      <c r="F177" s="46"/>
      <c r="G177" s="47"/>
    </row>
    <row r="178" spans="1:7" ht="11.1" customHeight="1" x14ac:dyDescent="0.2">
      <c r="A178" s="51"/>
      <c r="B178" s="50"/>
      <c r="C178" s="47"/>
      <c r="D178" s="80"/>
      <c r="E178" s="51"/>
      <c r="F178" s="52"/>
      <c r="G178" s="47"/>
    </row>
    <row r="179" spans="1:7" ht="11.1" customHeight="1" x14ac:dyDescent="0.2">
      <c r="A179" s="51"/>
      <c r="B179" s="46"/>
      <c r="C179" s="47"/>
      <c r="D179" s="80"/>
      <c r="E179" s="55"/>
      <c r="F179" s="46"/>
      <c r="G179" s="47"/>
    </row>
    <row r="180" spans="1:7" ht="11.1" customHeight="1" x14ac:dyDescent="0.2">
      <c r="A180" s="51"/>
      <c r="B180" s="46"/>
      <c r="C180" s="47"/>
      <c r="D180" s="80"/>
      <c r="E180" s="51"/>
      <c r="F180" s="46"/>
      <c r="G180" s="47"/>
    </row>
    <row r="181" spans="1:7" ht="11.1" customHeight="1" x14ac:dyDescent="0.2">
      <c r="A181" s="51"/>
      <c r="B181" s="46"/>
      <c r="C181" s="47"/>
      <c r="D181" s="80"/>
      <c r="E181" s="51"/>
      <c r="F181" s="46"/>
      <c r="G181" s="47"/>
    </row>
    <row r="182" spans="1:7" ht="11.1" customHeight="1" x14ac:dyDescent="0.2">
      <c r="A182" s="51"/>
      <c r="B182" s="46"/>
      <c r="C182" s="47"/>
      <c r="D182" s="80"/>
      <c r="E182" s="51"/>
      <c r="F182" s="46"/>
      <c r="G182" s="47"/>
    </row>
    <row r="183" spans="1:7" ht="11.1" customHeight="1" x14ac:dyDescent="0.2">
      <c r="A183" s="51"/>
      <c r="B183" s="46"/>
      <c r="C183" s="47"/>
      <c r="D183" s="80"/>
      <c r="E183" s="51"/>
      <c r="F183" s="46"/>
      <c r="G183" s="47"/>
    </row>
    <row r="184" spans="1:7" ht="11.1" customHeight="1" x14ac:dyDescent="0.2">
      <c r="A184" s="51"/>
      <c r="B184" s="46"/>
      <c r="C184" s="47"/>
      <c r="D184" s="80"/>
      <c r="E184" s="51"/>
      <c r="F184" s="46"/>
      <c r="G184" s="47"/>
    </row>
    <row r="185" spans="1:7" ht="11.1" customHeight="1" x14ac:dyDescent="0.2">
      <c r="A185" s="51"/>
      <c r="B185" s="46"/>
      <c r="C185" s="97"/>
      <c r="D185" s="80"/>
      <c r="E185" s="51"/>
      <c r="F185" s="46"/>
      <c r="G185" s="47"/>
    </row>
    <row r="186" spans="1:7" ht="11.1" customHeight="1" x14ac:dyDescent="0.2">
      <c r="A186" s="51"/>
      <c r="B186" s="46"/>
      <c r="C186" s="47"/>
      <c r="D186" s="80"/>
      <c r="E186" s="51"/>
      <c r="F186" s="46"/>
      <c r="G186" s="97"/>
    </row>
    <row r="187" spans="1:7" ht="11.1" customHeight="1" x14ac:dyDescent="0.2">
      <c r="A187" s="51"/>
      <c r="B187" s="46"/>
      <c r="C187" s="47"/>
      <c r="D187" s="80"/>
      <c r="E187" s="51"/>
      <c r="F187" s="46"/>
      <c r="G187" s="47"/>
    </row>
    <row r="188" spans="1:7" ht="11.1" customHeight="1" x14ac:dyDescent="0.2">
      <c r="A188" s="51"/>
      <c r="B188" s="46"/>
      <c r="C188" s="97"/>
      <c r="D188" s="80"/>
      <c r="E188" s="51"/>
      <c r="F188" s="46"/>
      <c r="G188" s="47"/>
    </row>
    <row r="189" spans="1:7" ht="11.1" customHeight="1" x14ac:dyDescent="0.2">
      <c r="A189" s="51"/>
      <c r="B189" s="46"/>
      <c r="C189" s="47"/>
      <c r="D189" s="80"/>
      <c r="E189" s="51"/>
      <c r="F189" s="46"/>
      <c r="G189" s="47"/>
    </row>
    <row r="190" spans="1:7" ht="11.1" customHeight="1" x14ac:dyDescent="0.2">
      <c r="A190" s="51"/>
      <c r="B190" s="46"/>
      <c r="C190" s="47"/>
      <c r="D190" s="80"/>
      <c r="E190" s="51"/>
      <c r="F190" s="46"/>
      <c r="G190" s="47"/>
    </row>
    <row r="191" spans="1:7" ht="11.1" customHeight="1" x14ac:dyDescent="0.2">
      <c r="A191" s="51"/>
      <c r="B191" s="52"/>
      <c r="C191" s="47"/>
      <c r="D191" s="80"/>
      <c r="E191" s="51"/>
      <c r="F191" s="52"/>
      <c r="G191" s="97"/>
    </row>
    <row r="192" spans="1:7" ht="11.1" customHeight="1" x14ac:dyDescent="0.2">
      <c r="A192" s="51"/>
      <c r="B192" s="46"/>
      <c r="C192" s="47"/>
      <c r="D192" s="80"/>
      <c r="E192" s="51"/>
      <c r="F192" s="46"/>
      <c r="G192" s="47"/>
    </row>
    <row r="193" spans="1:7" ht="11.1" customHeight="1" x14ac:dyDescent="0.2">
      <c r="A193" s="51"/>
      <c r="B193" s="50"/>
      <c r="C193" s="47"/>
      <c r="D193" s="80"/>
      <c r="E193" s="51"/>
      <c r="F193" s="52"/>
      <c r="G193" s="47"/>
    </row>
    <row r="194" spans="1:7" ht="11.1" customHeight="1" x14ac:dyDescent="0.2">
      <c r="A194" s="55"/>
      <c r="B194" s="46"/>
      <c r="C194" s="47"/>
      <c r="D194" s="80"/>
      <c r="E194" s="51"/>
      <c r="F194" s="46"/>
      <c r="G194" s="47"/>
    </row>
    <row r="195" spans="1:7" ht="11.1" customHeight="1" x14ac:dyDescent="0.2">
      <c r="A195" s="51"/>
      <c r="B195" s="50"/>
      <c r="C195" s="47"/>
      <c r="D195" s="80"/>
      <c r="E195" s="51"/>
      <c r="F195" s="52"/>
      <c r="G195" s="47"/>
    </row>
    <row r="196" spans="1:7" ht="11.1" customHeight="1" x14ac:dyDescent="0.2">
      <c r="A196" s="51"/>
      <c r="B196" s="50"/>
      <c r="C196" s="47"/>
      <c r="D196" s="80"/>
      <c r="E196" s="51"/>
      <c r="F196" s="46"/>
      <c r="G196" s="97"/>
    </row>
    <row r="197" spans="1:7" ht="11.1" customHeight="1" x14ac:dyDescent="0.2">
      <c r="A197" s="51"/>
      <c r="B197" s="46"/>
      <c r="C197" s="47"/>
      <c r="D197" s="80"/>
      <c r="E197" s="51"/>
      <c r="F197" s="46"/>
      <c r="G197" s="47"/>
    </row>
    <row r="198" spans="1:7" ht="11.1" customHeight="1" x14ac:dyDescent="0.2">
      <c r="A198" s="55"/>
      <c r="B198" s="52"/>
      <c r="C198" s="47"/>
      <c r="D198" s="80"/>
      <c r="E198" s="51"/>
      <c r="F198" s="46"/>
      <c r="G198" s="47"/>
    </row>
    <row r="199" spans="1:7" ht="11.1" customHeight="1" x14ac:dyDescent="0.2">
      <c r="A199" s="51"/>
      <c r="B199" s="46"/>
      <c r="C199" s="97"/>
      <c r="D199" s="80"/>
      <c r="E199" s="55"/>
      <c r="F199" s="52"/>
      <c r="G199" s="97"/>
    </row>
    <row r="200" spans="1:7" ht="11.1" customHeight="1" x14ac:dyDescent="0.2">
      <c r="A200" s="51"/>
      <c r="B200" s="46"/>
      <c r="C200" s="47"/>
      <c r="D200" s="80"/>
      <c r="E200" s="55"/>
      <c r="F200" s="52"/>
      <c r="G200" s="97"/>
    </row>
    <row r="201" spans="1:7" ht="11.1" customHeight="1" x14ac:dyDescent="0.2">
      <c r="A201" s="55"/>
      <c r="B201" s="46"/>
      <c r="C201" s="47"/>
      <c r="D201" s="80"/>
      <c r="E201" s="51"/>
      <c r="F201" s="46"/>
      <c r="G201" s="97"/>
    </row>
    <row r="202" spans="1:7" ht="11.1" customHeight="1" x14ac:dyDescent="0.2">
      <c r="A202" s="51"/>
      <c r="B202" s="46"/>
      <c r="C202" s="49"/>
      <c r="D202" s="80"/>
      <c r="E202" s="51"/>
      <c r="F202" s="46"/>
      <c r="G202" s="47"/>
    </row>
    <row r="203" spans="1:7" ht="11.1" customHeight="1" x14ac:dyDescent="0.2">
      <c r="A203" s="51"/>
      <c r="B203" s="50"/>
      <c r="C203" s="47"/>
      <c r="D203" s="80"/>
      <c r="E203" s="51"/>
      <c r="F203" s="46"/>
      <c r="G203" s="97"/>
    </row>
    <row r="204" spans="1:7" ht="11.1" customHeight="1" x14ac:dyDescent="0.2">
      <c r="A204" s="51"/>
      <c r="B204" s="50"/>
      <c r="C204" s="47"/>
      <c r="D204" s="80"/>
      <c r="E204" s="55"/>
      <c r="F204" s="46"/>
      <c r="G204" s="47"/>
    </row>
    <row r="205" spans="1:7" ht="11.1" customHeight="1" x14ac:dyDescent="0.2">
      <c r="A205" s="51"/>
      <c r="B205" s="50"/>
      <c r="C205" s="47"/>
      <c r="D205" s="80"/>
      <c r="E205" s="51"/>
      <c r="F205" s="46"/>
      <c r="G205" s="47"/>
    </row>
    <row r="206" spans="1:7" ht="11.1" customHeight="1" x14ac:dyDescent="0.2">
      <c r="A206" s="51"/>
      <c r="B206" s="50"/>
      <c r="C206" s="47"/>
      <c r="D206" s="80"/>
      <c r="E206" s="51"/>
      <c r="F206" s="46"/>
      <c r="G206" s="97"/>
    </row>
    <row r="207" spans="1:7" ht="11.1" customHeight="1" x14ac:dyDescent="0.2">
      <c r="A207" s="51"/>
      <c r="B207" s="50"/>
      <c r="C207" s="47"/>
      <c r="D207" s="80"/>
      <c r="E207" s="51"/>
      <c r="F207" s="46"/>
      <c r="G207" s="47"/>
    </row>
    <row r="208" spans="1:7" ht="11.1" customHeight="1" x14ac:dyDescent="0.2">
      <c r="A208" s="51"/>
      <c r="B208" s="50"/>
      <c r="C208" s="47"/>
      <c r="D208" s="80"/>
      <c r="E208" s="51"/>
      <c r="F208" s="52"/>
      <c r="G208" s="47"/>
    </row>
    <row r="209" spans="1:7" ht="11.1" customHeight="1" x14ac:dyDescent="0.2">
      <c r="A209" s="51"/>
      <c r="B209" s="46"/>
      <c r="C209" s="47"/>
      <c r="D209" s="80"/>
      <c r="E209" s="51"/>
      <c r="F209" s="46"/>
      <c r="G209" s="47"/>
    </row>
    <row r="210" spans="1:7" ht="11.1" customHeight="1" x14ac:dyDescent="0.2">
      <c r="A210" s="51"/>
      <c r="B210" s="46"/>
      <c r="C210" s="97"/>
      <c r="D210" s="80"/>
      <c r="E210" s="51"/>
      <c r="F210" s="46"/>
      <c r="G210" s="47"/>
    </row>
    <row r="211" spans="1:7" ht="11.1" customHeight="1" x14ac:dyDescent="0.2">
      <c r="A211" s="132" t="s">
        <v>6</v>
      </c>
      <c r="B211" s="133"/>
      <c r="C211" s="65">
        <f>SUM(C165:C210)</f>
        <v>44300000</v>
      </c>
      <c r="D211" s="80"/>
      <c r="E211" s="132" t="s">
        <v>127</v>
      </c>
      <c r="F211" s="133"/>
      <c r="G211" s="65">
        <f>SUM(G165:G210)</f>
        <v>44300000</v>
      </c>
    </row>
    <row r="212" spans="1:7" ht="11.1" customHeight="1" x14ac:dyDescent="0.2">
      <c r="A212" s="129"/>
      <c r="B212" s="129"/>
      <c r="C212" s="71"/>
      <c r="D212" s="80"/>
      <c r="E212" s="129"/>
      <c r="F212" s="129"/>
      <c r="G212" s="71"/>
    </row>
    <row r="213" spans="1:7" ht="11.1" customHeight="1" x14ac:dyDescent="0.2">
      <c r="A213" s="84"/>
      <c r="B213" s="83"/>
      <c r="C213" s="71"/>
      <c r="D213" s="77"/>
      <c r="E213" s="84"/>
      <c r="F213" s="83"/>
      <c r="G213" s="71"/>
    </row>
    <row r="214" spans="1:7" ht="11.1" customHeight="1" x14ac:dyDescent="0.2">
      <c r="A214" s="154" t="s">
        <v>8</v>
      </c>
      <c r="B214" s="154"/>
      <c r="C214" s="154"/>
      <c r="D214" s="154"/>
      <c r="E214" s="154"/>
      <c r="F214" s="154"/>
      <c r="G214" s="154"/>
    </row>
    <row r="215" spans="1:7" ht="11.1" customHeight="1" x14ac:dyDescent="0.2">
      <c r="A215" s="135" t="s">
        <v>128</v>
      </c>
      <c r="B215" s="135"/>
      <c r="C215" s="135"/>
      <c r="D215" s="135"/>
      <c r="E215" s="135"/>
      <c r="F215" s="135"/>
      <c r="G215" s="135"/>
    </row>
    <row r="216" spans="1:7" ht="11.1" customHeight="1" x14ac:dyDescent="0.2">
      <c r="A216" s="153" t="s">
        <v>19</v>
      </c>
      <c r="B216" s="153"/>
      <c r="C216" s="153"/>
      <c r="D216" s="153"/>
      <c r="E216" s="153"/>
      <c r="F216" s="153"/>
      <c r="G216" s="153"/>
    </row>
    <row r="217" spans="1:7" ht="11.1" customHeight="1" thickBot="1" x14ac:dyDescent="0.25">
      <c r="A217" s="101" t="s">
        <v>0</v>
      </c>
      <c r="B217" s="102" t="s">
        <v>1</v>
      </c>
      <c r="C217" s="102" t="s">
        <v>4</v>
      </c>
      <c r="D217" s="77"/>
      <c r="E217" s="110" t="s">
        <v>0</v>
      </c>
      <c r="F217" s="88" t="s">
        <v>1</v>
      </c>
      <c r="G217" s="88" t="s">
        <v>5</v>
      </c>
    </row>
    <row r="218" spans="1:7" ht="11.1" customHeight="1" x14ac:dyDescent="0.2">
      <c r="A218" s="112"/>
      <c r="B218" s="75" t="s">
        <v>7</v>
      </c>
      <c r="C218" s="113">
        <f>G211</f>
        <v>44300000</v>
      </c>
      <c r="D218" s="77"/>
      <c r="E218" s="74"/>
      <c r="F218" s="75" t="s">
        <v>7</v>
      </c>
      <c r="G218" s="76">
        <f>C264</f>
        <v>44300000</v>
      </c>
    </row>
    <row r="219" spans="1:7" ht="11.1" customHeight="1" x14ac:dyDescent="0.2">
      <c r="A219" s="51"/>
      <c r="B219" s="50"/>
      <c r="C219" s="49"/>
      <c r="D219" s="77"/>
      <c r="E219" s="51"/>
      <c r="F219" s="46"/>
      <c r="G219" s="97"/>
    </row>
    <row r="220" spans="1:7" ht="11.1" customHeight="1" x14ac:dyDescent="0.2">
      <c r="A220" s="51"/>
      <c r="B220" s="50"/>
      <c r="C220" s="49"/>
      <c r="D220" s="77"/>
      <c r="E220" s="51"/>
      <c r="F220" s="46"/>
      <c r="G220" s="97"/>
    </row>
    <row r="221" spans="1:7" ht="11.1" customHeight="1" x14ac:dyDescent="0.2">
      <c r="A221" s="51"/>
      <c r="B221" s="46"/>
      <c r="C221" s="47"/>
      <c r="D221" s="77"/>
      <c r="E221" s="51"/>
      <c r="F221" s="46"/>
      <c r="G221" s="47"/>
    </row>
    <row r="222" spans="1:7" ht="11.1" customHeight="1" x14ac:dyDescent="0.2">
      <c r="A222" s="51"/>
      <c r="B222" s="46"/>
      <c r="C222" s="47"/>
      <c r="D222" s="77"/>
      <c r="E222" s="55"/>
      <c r="F222" s="46"/>
      <c r="G222" s="47"/>
    </row>
    <row r="223" spans="1:7" ht="11.1" customHeight="1" x14ac:dyDescent="0.2">
      <c r="A223" s="51"/>
      <c r="B223" s="46"/>
      <c r="C223" s="47"/>
      <c r="D223" s="77"/>
      <c r="E223" s="51"/>
      <c r="F223" s="46"/>
      <c r="G223" s="49"/>
    </row>
    <row r="224" spans="1:7" ht="11.1" customHeight="1" x14ac:dyDescent="0.2">
      <c r="A224" s="51"/>
      <c r="B224" s="46"/>
      <c r="C224" s="47"/>
      <c r="D224" s="77"/>
      <c r="E224" s="51"/>
      <c r="F224" s="50"/>
      <c r="G224" s="47"/>
    </row>
    <row r="225" spans="1:7" ht="11.1" customHeight="1" x14ac:dyDescent="0.2">
      <c r="A225" s="51"/>
      <c r="B225" s="59"/>
      <c r="C225" s="49"/>
      <c r="D225" s="77"/>
      <c r="E225" s="51"/>
      <c r="F225" s="50"/>
      <c r="G225" s="47"/>
    </row>
    <row r="226" spans="1:7" ht="11.1" customHeight="1" x14ac:dyDescent="0.2">
      <c r="A226" s="51"/>
      <c r="B226" s="46"/>
      <c r="C226" s="47"/>
      <c r="D226" s="77"/>
      <c r="E226" s="51"/>
      <c r="F226" s="50"/>
      <c r="G226" s="47"/>
    </row>
    <row r="227" spans="1:7" ht="11.1" customHeight="1" x14ac:dyDescent="0.2">
      <c r="A227" s="51"/>
      <c r="B227" s="46"/>
      <c r="C227" s="47"/>
      <c r="D227" s="77"/>
      <c r="E227" s="51"/>
      <c r="F227" s="50"/>
      <c r="G227" s="47"/>
    </row>
    <row r="228" spans="1:7" ht="11.1" customHeight="1" x14ac:dyDescent="0.2">
      <c r="A228" s="51"/>
      <c r="B228" s="46"/>
      <c r="C228" s="47"/>
      <c r="D228" s="77"/>
      <c r="E228" s="51"/>
      <c r="F228" s="50"/>
      <c r="G228" s="47"/>
    </row>
    <row r="229" spans="1:7" ht="11.1" customHeight="1" x14ac:dyDescent="0.2">
      <c r="A229" s="51"/>
      <c r="B229" s="46"/>
      <c r="C229" s="47"/>
      <c r="D229" s="77"/>
      <c r="E229" s="51"/>
      <c r="F229" s="50"/>
      <c r="G229" s="47"/>
    </row>
    <row r="230" spans="1:7" ht="11.1" customHeight="1" x14ac:dyDescent="0.2">
      <c r="A230" s="51"/>
      <c r="B230" s="52"/>
      <c r="C230" s="97"/>
      <c r="D230" s="77"/>
      <c r="E230" s="51"/>
      <c r="F230" s="52"/>
      <c r="G230" s="97"/>
    </row>
    <row r="231" spans="1:7" ht="11.1" customHeight="1" x14ac:dyDescent="0.2">
      <c r="A231" s="51"/>
      <c r="B231" s="52"/>
      <c r="C231" s="97"/>
      <c r="D231" s="115"/>
      <c r="E231" s="51"/>
      <c r="F231" s="50"/>
      <c r="G231" s="49"/>
    </row>
    <row r="232" spans="1:7" ht="11.1" customHeight="1" x14ac:dyDescent="0.2">
      <c r="A232" s="51"/>
      <c r="B232" s="46"/>
      <c r="C232" s="47"/>
      <c r="D232" s="77"/>
      <c r="E232" s="51"/>
      <c r="F232" s="46"/>
      <c r="G232" s="49"/>
    </row>
    <row r="233" spans="1:7" ht="11.1" customHeight="1" x14ac:dyDescent="0.2">
      <c r="A233" s="51"/>
      <c r="B233" s="50"/>
      <c r="C233" s="47"/>
      <c r="D233" s="77"/>
      <c r="E233" s="51"/>
      <c r="F233" s="52"/>
      <c r="G233" s="47"/>
    </row>
    <row r="234" spans="1:7" ht="11.1" customHeight="1" x14ac:dyDescent="0.2">
      <c r="A234" s="51"/>
      <c r="B234" s="50"/>
      <c r="C234" s="47"/>
      <c r="D234" s="77"/>
      <c r="E234" s="51"/>
      <c r="F234" s="46"/>
      <c r="G234" s="47"/>
    </row>
    <row r="235" spans="1:7" ht="11.1" customHeight="1" x14ac:dyDescent="0.2">
      <c r="A235" s="51"/>
      <c r="B235" s="50"/>
      <c r="C235" s="47"/>
      <c r="D235" s="77"/>
      <c r="E235" s="51"/>
      <c r="F235" s="46"/>
      <c r="G235" s="47"/>
    </row>
    <row r="236" spans="1:7" ht="11.1" customHeight="1" x14ac:dyDescent="0.2">
      <c r="A236" s="51"/>
      <c r="B236" s="50"/>
      <c r="C236" s="47"/>
      <c r="D236" s="77"/>
      <c r="E236" s="51"/>
      <c r="F236" s="46"/>
      <c r="G236" s="47"/>
    </row>
    <row r="237" spans="1:7" ht="11.1" customHeight="1" x14ac:dyDescent="0.2">
      <c r="A237" s="51"/>
      <c r="B237" s="46"/>
      <c r="C237" s="47"/>
      <c r="D237" s="77"/>
      <c r="E237" s="51"/>
      <c r="F237" s="52"/>
      <c r="G237" s="97"/>
    </row>
    <row r="238" spans="1:7" ht="11.1" customHeight="1" x14ac:dyDescent="0.2">
      <c r="A238" s="51"/>
      <c r="B238" s="46"/>
      <c r="C238" s="47"/>
      <c r="D238" s="77"/>
      <c r="E238" s="51"/>
      <c r="F238" s="46"/>
      <c r="G238" s="47"/>
    </row>
    <row r="239" spans="1:7" ht="11.1" customHeight="1" x14ac:dyDescent="0.2">
      <c r="A239" s="51"/>
      <c r="B239" s="46"/>
      <c r="C239" s="47"/>
      <c r="D239" s="77"/>
      <c r="E239" s="51"/>
      <c r="F239" s="52"/>
      <c r="G239" s="47"/>
    </row>
    <row r="240" spans="1:7" ht="11.1" customHeight="1" x14ac:dyDescent="0.2">
      <c r="A240" s="51"/>
      <c r="B240" s="46"/>
      <c r="C240" s="47"/>
      <c r="D240" s="77"/>
      <c r="E240" s="51"/>
      <c r="F240" s="52"/>
      <c r="G240" s="97"/>
    </row>
    <row r="241" spans="1:7" ht="11.1" customHeight="1" x14ac:dyDescent="0.2">
      <c r="A241" s="51"/>
      <c r="B241" s="46"/>
      <c r="C241" s="47"/>
      <c r="D241" s="77"/>
      <c r="E241" s="51"/>
      <c r="F241" s="52"/>
      <c r="G241" s="97"/>
    </row>
    <row r="242" spans="1:7" ht="11.1" customHeight="1" x14ac:dyDescent="0.2">
      <c r="A242" s="51"/>
      <c r="B242" s="46"/>
      <c r="C242" s="47"/>
      <c r="D242" s="77"/>
      <c r="E242" s="51"/>
      <c r="F242" s="81"/>
      <c r="G242" s="47"/>
    </row>
    <row r="243" spans="1:7" ht="11.1" customHeight="1" x14ac:dyDescent="0.2">
      <c r="A243" s="51"/>
      <c r="B243" s="46"/>
      <c r="C243" s="97"/>
      <c r="D243" s="77"/>
      <c r="E243" s="51"/>
      <c r="F243" s="81"/>
      <c r="G243" s="47"/>
    </row>
    <row r="244" spans="1:7" ht="10.5" customHeight="1" x14ac:dyDescent="0.2">
      <c r="A244" s="51"/>
      <c r="B244" s="46"/>
      <c r="C244" s="47"/>
      <c r="D244" s="77"/>
      <c r="E244" s="51"/>
      <c r="F244" s="81"/>
      <c r="G244" s="47"/>
    </row>
    <row r="245" spans="1:7" ht="11.1" customHeight="1" x14ac:dyDescent="0.2">
      <c r="A245" s="51"/>
      <c r="B245" s="46"/>
      <c r="C245" s="47"/>
      <c r="D245" s="77"/>
      <c r="E245" s="51"/>
      <c r="F245" s="81"/>
      <c r="G245" s="47"/>
    </row>
    <row r="246" spans="1:7" ht="11.1" customHeight="1" x14ac:dyDescent="0.2">
      <c r="A246" s="51"/>
      <c r="B246" s="46"/>
      <c r="C246" s="47"/>
      <c r="D246" s="77"/>
      <c r="E246" s="51"/>
      <c r="F246" s="81"/>
      <c r="G246" s="47"/>
    </row>
    <row r="247" spans="1:7" ht="11.1" customHeight="1" x14ac:dyDescent="0.2">
      <c r="A247" s="51"/>
      <c r="B247" s="46"/>
      <c r="C247" s="47"/>
      <c r="D247" s="77"/>
      <c r="E247" s="51"/>
      <c r="F247" s="81"/>
      <c r="G247" s="47"/>
    </row>
    <row r="248" spans="1:7" ht="11.1" customHeight="1" x14ac:dyDescent="0.2">
      <c r="A248" s="51"/>
      <c r="B248" s="52"/>
      <c r="C248" s="47"/>
      <c r="D248" s="77"/>
      <c r="E248" s="51"/>
      <c r="F248" s="81"/>
      <c r="G248" s="47"/>
    </row>
    <row r="249" spans="1:7" ht="11.1" customHeight="1" x14ac:dyDescent="0.2">
      <c r="A249" s="51"/>
      <c r="B249" s="46"/>
      <c r="C249" s="97"/>
      <c r="D249" s="77"/>
      <c r="E249" s="55"/>
      <c r="F249" s="81"/>
      <c r="G249" s="47"/>
    </row>
    <row r="250" spans="1:7" ht="10.5" customHeight="1" x14ac:dyDescent="0.2">
      <c r="A250" s="51"/>
      <c r="B250" s="46"/>
      <c r="C250" s="47"/>
      <c r="D250" s="77"/>
      <c r="E250" s="58"/>
      <c r="F250" s="57"/>
      <c r="G250" s="47"/>
    </row>
    <row r="251" spans="1:7" ht="11.1" customHeight="1" x14ac:dyDescent="0.2">
      <c r="A251" s="51"/>
      <c r="B251" s="46"/>
      <c r="C251" s="47"/>
      <c r="D251" s="77"/>
      <c r="E251" s="51"/>
      <c r="F251" s="46"/>
      <c r="G251" s="47"/>
    </row>
    <row r="252" spans="1:7" ht="11.1" customHeight="1" x14ac:dyDescent="0.2">
      <c r="A252" s="51"/>
      <c r="B252" s="52"/>
      <c r="C252" s="47"/>
      <c r="D252" s="77"/>
      <c r="E252" s="51"/>
      <c r="F252" s="46"/>
      <c r="G252" s="47"/>
    </row>
    <row r="253" spans="1:7" ht="11.1" customHeight="1" x14ac:dyDescent="0.2">
      <c r="A253" s="51"/>
      <c r="B253" s="46"/>
      <c r="C253" s="47"/>
      <c r="D253" s="77"/>
      <c r="E253" s="51"/>
      <c r="F253" s="46"/>
      <c r="G253" s="47"/>
    </row>
    <row r="254" spans="1:7" ht="11.1" customHeight="1" x14ac:dyDescent="0.2">
      <c r="A254" s="51"/>
      <c r="B254" s="50"/>
      <c r="C254" s="47"/>
      <c r="D254" s="77"/>
      <c r="E254" s="51"/>
      <c r="F254" s="46"/>
      <c r="G254" s="47"/>
    </row>
    <row r="255" spans="1:7" ht="11.1" customHeight="1" x14ac:dyDescent="0.2">
      <c r="A255" s="55"/>
      <c r="B255" s="46"/>
      <c r="C255" s="47"/>
      <c r="D255" s="77"/>
      <c r="E255" s="51"/>
      <c r="F255" s="46"/>
      <c r="G255" s="47"/>
    </row>
    <row r="256" spans="1:7" ht="11.1" customHeight="1" x14ac:dyDescent="0.2">
      <c r="A256" s="51"/>
      <c r="B256" s="50"/>
      <c r="C256" s="47"/>
      <c r="D256" s="77"/>
      <c r="E256" s="51"/>
      <c r="F256" s="46"/>
      <c r="G256" s="97"/>
    </row>
    <row r="257" spans="1:7" ht="11.1" customHeight="1" x14ac:dyDescent="0.2">
      <c r="A257" s="51"/>
      <c r="B257" s="50"/>
      <c r="C257" s="47"/>
      <c r="D257" s="77"/>
      <c r="E257" s="51"/>
      <c r="F257" s="46"/>
      <c r="G257" s="47"/>
    </row>
    <row r="258" spans="1:7" ht="11.1" customHeight="1" x14ac:dyDescent="0.2">
      <c r="A258" s="51"/>
      <c r="B258" s="46"/>
      <c r="C258" s="47"/>
      <c r="D258" s="77"/>
      <c r="E258" s="51"/>
      <c r="F258" s="46"/>
      <c r="G258" s="47"/>
    </row>
    <row r="259" spans="1:7" ht="11.1" customHeight="1" x14ac:dyDescent="0.2">
      <c r="A259" s="55"/>
      <c r="B259" s="46"/>
      <c r="C259" s="47"/>
      <c r="D259" s="77"/>
      <c r="E259" s="51"/>
      <c r="F259" s="46"/>
      <c r="G259" s="97"/>
    </row>
    <row r="260" spans="1:7" ht="11.1" customHeight="1" x14ac:dyDescent="0.2">
      <c r="A260" s="51"/>
      <c r="B260" s="46"/>
      <c r="C260" s="49"/>
      <c r="D260" s="77"/>
      <c r="E260" s="51"/>
      <c r="F260" s="46"/>
      <c r="G260" s="47"/>
    </row>
    <row r="261" spans="1:7" ht="11.1" customHeight="1" x14ac:dyDescent="0.2">
      <c r="A261" s="51"/>
      <c r="B261" s="50"/>
      <c r="C261" s="47"/>
      <c r="D261" s="77"/>
      <c r="E261" s="51"/>
      <c r="F261" s="46"/>
      <c r="G261" s="47"/>
    </row>
    <row r="262" spans="1:7" ht="11.1" customHeight="1" x14ac:dyDescent="0.2">
      <c r="A262" s="51"/>
      <c r="B262" s="50"/>
      <c r="C262" s="47"/>
      <c r="D262" s="77"/>
      <c r="E262" s="51"/>
      <c r="F262" s="46"/>
      <c r="G262" s="47"/>
    </row>
    <row r="263" spans="1:7" ht="11.1" customHeight="1" x14ac:dyDescent="0.2">
      <c r="A263" s="51"/>
      <c r="B263" s="46"/>
      <c r="C263" s="97"/>
      <c r="D263" s="77"/>
      <c r="E263" s="51"/>
      <c r="F263" s="50"/>
      <c r="G263" s="49"/>
    </row>
    <row r="264" spans="1:7" ht="11.1" customHeight="1" x14ac:dyDescent="0.2">
      <c r="A264" s="132" t="s">
        <v>6</v>
      </c>
      <c r="B264" s="133"/>
      <c r="C264" s="65">
        <f>SUM(C218:C263)</f>
        <v>44300000</v>
      </c>
      <c r="D264" s="77"/>
      <c r="E264" s="132" t="s">
        <v>103</v>
      </c>
      <c r="F264" s="133"/>
      <c r="G264" s="65">
        <f>SUM(G218:G263)</f>
        <v>44300000</v>
      </c>
    </row>
    <row r="265" spans="1:7" ht="11.1" customHeight="1" x14ac:dyDescent="0.2">
      <c r="A265" s="114"/>
      <c r="B265" s="114"/>
      <c r="C265" s="71"/>
      <c r="D265" s="77"/>
      <c r="E265" s="114"/>
      <c r="F265" s="114"/>
      <c r="G265" s="71"/>
    </row>
    <row r="266" spans="1:7" ht="11.1" customHeight="1" x14ac:dyDescent="0.2">
      <c r="A266" s="114"/>
      <c r="B266" s="114"/>
      <c r="C266" s="71"/>
      <c r="D266" s="77"/>
      <c r="E266" s="114"/>
      <c r="F266" s="114"/>
      <c r="G266" s="71"/>
    </row>
    <row r="267" spans="1:7" ht="11.1" customHeight="1" x14ac:dyDescent="0.2">
      <c r="A267" s="154" t="s">
        <v>8</v>
      </c>
      <c r="B267" s="154"/>
      <c r="C267" s="154"/>
      <c r="D267" s="154"/>
      <c r="E267" s="154"/>
      <c r="F267" s="154"/>
      <c r="G267" s="154"/>
    </row>
    <row r="268" spans="1:7" ht="11.1" customHeight="1" x14ac:dyDescent="0.2">
      <c r="A268" s="135" t="s">
        <v>128</v>
      </c>
      <c r="B268" s="135"/>
      <c r="C268" s="135"/>
      <c r="D268" s="135"/>
      <c r="E268" s="135"/>
      <c r="F268" s="135"/>
      <c r="G268" s="135"/>
    </row>
    <row r="269" spans="1:7" ht="11.1" customHeight="1" x14ac:dyDescent="0.2">
      <c r="A269" s="153" t="s">
        <v>29</v>
      </c>
      <c r="B269" s="153"/>
      <c r="C269" s="153"/>
      <c r="D269" s="153"/>
      <c r="E269" s="153"/>
      <c r="F269" s="153"/>
      <c r="G269" s="153"/>
    </row>
    <row r="270" spans="1:7" ht="11.1" customHeight="1" thickBot="1" x14ac:dyDescent="0.25">
      <c r="A270" s="101" t="s">
        <v>0</v>
      </c>
      <c r="B270" s="102" t="s">
        <v>1</v>
      </c>
      <c r="C270" s="102" t="s">
        <v>4</v>
      </c>
      <c r="D270" s="16"/>
      <c r="E270" s="110" t="s">
        <v>0</v>
      </c>
      <c r="F270" s="88" t="s">
        <v>1</v>
      </c>
      <c r="G270" s="88" t="s">
        <v>5</v>
      </c>
    </row>
    <row r="271" spans="1:7" ht="11.1" customHeight="1" x14ac:dyDescent="0.2">
      <c r="A271" s="74"/>
      <c r="B271" s="75" t="s">
        <v>7</v>
      </c>
      <c r="C271" s="76">
        <f>G159</f>
        <v>44300000</v>
      </c>
      <c r="D271" s="16"/>
      <c r="E271" s="74"/>
      <c r="F271" s="75"/>
      <c r="G271" s="76"/>
    </row>
    <row r="272" spans="1:7" ht="11.1" customHeight="1" x14ac:dyDescent="0.2">
      <c r="A272" s="58"/>
      <c r="B272" s="57"/>
      <c r="C272" s="47"/>
      <c r="D272" s="16"/>
      <c r="E272" s="58" t="s">
        <v>55</v>
      </c>
      <c r="F272" s="57" t="s">
        <v>34</v>
      </c>
      <c r="G272" s="47"/>
    </row>
    <row r="273" spans="1:7" ht="11.1" customHeight="1" x14ac:dyDescent="0.2">
      <c r="A273" s="51"/>
      <c r="B273" s="59" t="s">
        <v>61</v>
      </c>
      <c r="C273" s="49"/>
      <c r="D273" s="16"/>
      <c r="E273" s="51"/>
      <c r="F273" s="50"/>
      <c r="G273" s="47"/>
    </row>
    <row r="274" spans="1:7" ht="11.1" customHeight="1" x14ac:dyDescent="0.2">
      <c r="A274" s="51">
        <v>1</v>
      </c>
      <c r="B274" s="46" t="s">
        <v>182</v>
      </c>
      <c r="C274" s="47">
        <v>255000</v>
      </c>
      <c r="D274" s="16"/>
      <c r="E274" s="58" t="s">
        <v>66</v>
      </c>
      <c r="F274" s="57" t="s">
        <v>283</v>
      </c>
      <c r="G274" s="47"/>
    </row>
    <row r="275" spans="1:7" ht="11.1" customHeight="1" x14ac:dyDescent="0.2">
      <c r="A275" s="51">
        <v>2</v>
      </c>
      <c r="B275" s="46" t="s">
        <v>184</v>
      </c>
      <c r="C275" s="47">
        <v>170000</v>
      </c>
      <c r="D275" s="16"/>
      <c r="E275" s="51"/>
      <c r="F275" s="59" t="s">
        <v>284</v>
      </c>
      <c r="G275" s="47"/>
    </row>
    <row r="276" spans="1:7" ht="11.1" customHeight="1" x14ac:dyDescent="0.2">
      <c r="A276" s="51">
        <v>3</v>
      </c>
      <c r="B276" s="52" t="s">
        <v>228</v>
      </c>
      <c r="C276" s="97">
        <v>200000</v>
      </c>
      <c r="D276" s="16"/>
      <c r="E276" s="51">
        <v>1</v>
      </c>
      <c r="F276" s="46" t="s">
        <v>285</v>
      </c>
      <c r="G276" s="47">
        <v>3250000</v>
      </c>
    </row>
    <row r="277" spans="1:7" ht="11.1" customHeight="1" x14ac:dyDescent="0.2">
      <c r="A277" s="51">
        <v>4</v>
      </c>
      <c r="B277" s="46" t="s">
        <v>230</v>
      </c>
      <c r="C277" s="47">
        <v>406000</v>
      </c>
      <c r="D277" s="16"/>
      <c r="E277" s="51">
        <v>2</v>
      </c>
      <c r="F277" s="50" t="s">
        <v>286</v>
      </c>
      <c r="G277" s="47">
        <v>2600000</v>
      </c>
    </row>
    <row r="278" spans="1:7" ht="11.1" customHeight="1" x14ac:dyDescent="0.2">
      <c r="A278" s="51">
        <v>5</v>
      </c>
      <c r="B278" s="46" t="s">
        <v>213</v>
      </c>
      <c r="C278" s="47">
        <v>402000</v>
      </c>
      <c r="D278" s="16"/>
      <c r="E278" s="51"/>
      <c r="F278" s="64" t="s">
        <v>287</v>
      </c>
      <c r="G278" s="97"/>
    </row>
    <row r="279" spans="1:7" ht="11.1" customHeight="1" x14ac:dyDescent="0.2">
      <c r="A279" s="51"/>
      <c r="B279" s="52" t="s">
        <v>214</v>
      </c>
      <c r="C279" s="97"/>
      <c r="D279" s="16"/>
      <c r="E279" s="51">
        <v>1</v>
      </c>
      <c r="F279" s="46" t="s">
        <v>288</v>
      </c>
      <c r="G279" s="47">
        <v>9650000</v>
      </c>
    </row>
    <row r="280" spans="1:7" ht="11.1" customHeight="1" x14ac:dyDescent="0.2">
      <c r="A280" s="51">
        <v>6</v>
      </c>
      <c r="B280" s="50" t="s">
        <v>207</v>
      </c>
      <c r="C280" s="47">
        <v>50000</v>
      </c>
      <c r="D280" s="16"/>
      <c r="E280" s="51"/>
      <c r="F280" s="59" t="s">
        <v>289</v>
      </c>
      <c r="G280" s="47"/>
    </row>
    <row r="281" spans="1:7" ht="11.1" customHeight="1" x14ac:dyDescent="0.2">
      <c r="A281" s="51">
        <v>7</v>
      </c>
      <c r="B281" s="50" t="s">
        <v>243</v>
      </c>
      <c r="C281" s="47">
        <v>100000</v>
      </c>
      <c r="D281" s="16"/>
      <c r="E281" s="51">
        <v>1</v>
      </c>
      <c r="F281" s="46" t="s">
        <v>290</v>
      </c>
      <c r="G281" s="47">
        <v>400000</v>
      </c>
    </row>
    <row r="282" spans="1:7" ht="11.1" customHeight="1" x14ac:dyDescent="0.2">
      <c r="A282" s="51">
        <v>8</v>
      </c>
      <c r="B282" s="50" t="s">
        <v>200</v>
      </c>
      <c r="C282" s="47">
        <v>1685000</v>
      </c>
      <c r="D282" s="16"/>
      <c r="E282" s="51"/>
      <c r="F282" s="59" t="s">
        <v>291</v>
      </c>
      <c r="G282" s="47"/>
    </row>
    <row r="283" spans="1:7" ht="11.1" customHeight="1" x14ac:dyDescent="0.2">
      <c r="A283" s="51">
        <v>9</v>
      </c>
      <c r="B283" s="46" t="s">
        <v>260</v>
      </c>
      <c r="C283" s="47">
        <v>2045000</v>
      </c>
      <c r="D283" s="16"/>
      <c r="E283" s="51">
        <v>1</v>
      </c>
      <c r="F283" s="52" t="s">
        <v>292</v>
      </c>
      <c r="G283" s="97">
        <v>2600000</v>
      </c>
    </row>
    <row r="284" spans="1:7" ht="11.1" customHeight="1" x14ac:dyDescent="0.2">
      <c r="A284" s="51">
        <v>10</v>
      </c>
      <c r="B284" s="50" t="s">
        <v>250</v>
      </c>
      <c r="C284" s="47">
        <v>255000</v>
      </c>
      <c r="D284" s="16"/>
      <c r="E284" s="51"/>
      <c r="F284" s="50"/>
      <c r="G284" s="47"/>
    </row>
    <row r="285" spans="1:7" ht="11.1" customHeight="1" x14ac:dyDescent="0.2">
      <c r="A285" s="51"/>
      <c r="B285" s="46" t="s">
        <v>251</v>
      </c>
      <c r="C285" s="47"/>
      <c r="D285" s="16"/>
      <c r="E285" s="58" t="s">
        <v>65</v>
      </c>
      <c r="F285" s="57" t="s">
        <v>76</v>
      </c>
      <c r="G285" s="47"/>
    </row>
    <row r="286" spans="1:7" ht="11.1" customHeight="1" x14ac:dyDescent="0.2">
      <c r="A286" s="51">
        <v>11</v>
      </c>
      <c r="B286" s="46" t="s">
        <v>172</v>
      </c>
      <c r="C286" s="47">
        <v>45000</v>
      </c>
      <c r="D286" s="16"/>
      <c r="E286" s="51"/>
      <c r="F286" s="59" t="s">
        <v>293</v>
      </c>
      <c r="G286" s="47"/>
    </row>
    <row r="287" spans="1:7" ht="11.1" customHeight="1" x14ac:dyDescent="0.2">
      <c r="A287" s="51"/>
      <c r="B287" s="46"/>
      <c r="C287" s="47"/>
      <c r="D287" s="16"/>
      <c r="E287" s="51">
        <v>1</v>
      </c>
      <c r="F287" s="46" t="s">
        <v>294</v>
      </c>
      <c r="G287" s="47">
        <v>502500</v>
      </c>
    </row>
    <row r="288" spans="1:7" ht="11.1" customHeight="1" x14ac:dyDescent="0.2">
      <c r="A288" s="58" t="s">
        <v>81</v>
      </c>
      <c r="B288" s="57" t="s">
        <v>82</v>
      </c>
      <c r="C288" s="47"/>
      <c r="D288" s="16"/>
      <c r="E288" s="51"/>
      <c r="F288" s="59" t="s">
        <v>124</v>
      </c>
      <c r="G288" s="47"/>
    </row>
    <row r="289" spans="1:7" ht="11.1" customHeight="1" x14ac:dyDescent="0.2">
      <c r="A289" s="58"/>
      <c r="B289" s="57" t="s">
        <v>14</v>
      </c>
      <c r="C289" s="47"/>
      <c r="D289" s="16"/>
      <c r="E289" s="51"/>
      <c r="F289" s="59" t="s">
        <v>80</v>
      </c>
      <c r="G289" s="47"/>
    </row>
    <row r="290" spans="1:7" ht="11.1" customHeight="1" x14ac:dyDescent="0.2">
      <c r="A290" s="51">
        <v>1</v>
      </c>
      <c r="B290" s="46" t="s">
        <v>181</v>
      </c>
      <c r="C290" s="47">
        <v>1925000</v>
      </c>
      <c r="D290" s="16"/>
      <c r="E290" s="51">
        <v>1</v>
      </c>
      <c r="F290" s="50" t="s">
        <v>166</v>
      </c>
      <c r="G290" s="47">
        <v>100000</v>
      </c>
    </row>
    <row r="291" spans="1:7" ht="11.1" customHeight="1" x14ac:dyDescent="0.2">
      <c r="A291" s="51">
        <v>2</v>
      </c>
      <c r="B291" s="46" t="s">
        <v>183</v>
      </c>
      <c r="C291" s="97">
        <v>100000</v>
      </c>
      <c r="D291" s="16"/>
      <c r="E291" s="51">
        <v>2</v>
      </c>
      <c r="F291" s="50" t="s">
        <v>274</v>
      </c>
      <c r="G291" s="97">
        <v>120000</v>
      </c>
    </row>
    <row r="292" spans="1:7" ht="11.1" customHeight="1" x14ac:dyDescent="0.2">
      <c r="A292" s="51"/>
      <c r="B292" s="57" t="s">
        <v>63</v>
      </c>
      <c r="C292" s="47">
        <v>0</v>
      </c>
      <c r="D292" s="16"/>
      <c r="E292" s="51">
        <v>3</v>
      </c>
      <c r="F292" s="46" t="s">
        <v>295</v>
      </c>
      <c r="G292" s="97">
        <v>585000</v>
      </c>
    </row>
    <row r="293" spans="1:7" ht="11.1" customHeight="1" x14ac:dyDescent="0.2">
      <c r="A293" s="51"/>
      <c r="B293" s="46"/>
      <c r="C293" s="47"/>
      <c r="D293" s="16"/>
      <c r="E293" s="51">
        <v>4</v>
      </c>
      <c r="F293" s="50" t="s">
        <v>302</v>
      </c>
      <c r="G293" s="47">
        <v>120000</v>
      </c>
    </row>
    <row r="294" spans="1:7" ht="11.1" customHeight="1" x14ac:dyDescent="0.2">
      <c r="A294" s="58" t="s">
        <v>33</v>
      </c>
      <c r="B294" s="57" t="s">
        <v>30</v>
      </c>
      <c r="C294" s="97"/>
      <c r="D294" s="16"/>
      <c r="E294" s="51"/>
      <c r="F294" s="46"/>
      <c r="G294" s="49"/>
    </row>
    <row r="295" spans="1:7" ht="11.1" customHeight="1" x14ac:dyDescent="0.2">
      <c r="A295" s="58"/>
      <c r="B295" s="57" t="s">
        <v>31</v>
      </c>
      <c r="C295" s="47"/>
      <c r="D295" s="16"/>
      <c r="E295" s="58" t="s">
        <v>51</v>
      </c>
      <c r="F295" s="57" t="s">
        <v>77</v>
      </c>
      <c r="G295" s="49"/>
    </row>
    <row r="296" spans="1:7" ht="11.1" customHeight="1" x14ac:dyDescent="0.2">
      <c r="A296" s="58"/>
      <c r="B296" s="57" t="s">
        <v>40</v>
      </c>
      <c r="C296" s="47">
        <v>0</v>
      </c>
      <c r="D296" s="16"/>
      <c r="E296" s="51"/>
      <c r="F296" s="59" t="s">
        <v>95</v>
      </c>
      <c r="G296" s="47"/>
    </row>
    <row r="297" spans="1:7" ht="11.1" customHeight="1" x14ac:dyDescent="0.2">
      <c r="A297" s="51"/>
      <c r="B297" s="52"/>
      <c r="C297" s="47"/>
      <c r="D297" s="16"/>
      <c r="E297" s="51"/>
      <c r="F297" s="57" t="s">
        <v>92</v>
      </c>
      <c r="G297" s="47"/>
    </row>
    <row r="298" spans="1:7" ht="11.1" customHeight="1" x14ac:dyDescent="0.2">
      <c r="A298" s="58" t="s">
        <v>32</v>
      </c>
      <c r="B298" s="57" t="s">
        <v>47</v>
      </c>
      <c r="C298" s="47"/>
      <c r="D298" s="16"/>
      <c r="E298" s="51">
        <v>1</v>
      </c>
      <c r="F298" s="46" t="s">
        <v>167</v>
      </c>
      <c r="G298" s="97">
        <v>200000</v>
      </c>
    </row>
    <row r="299" spans="1:7" ht="11.1" customHeight="1" x14ac:dyDescent="0.2">
      <c r="A299" s="58"/>
      <c r="B299" s="59" t="s">
        <v>48</v>
      </c>
      <c r="C299" s="47">
        <v>0</v>
      </c>
      <c r="D299" s="16"/>
      <c r="E299" s="51">
        <v>2</v>
      </c>
      <c r="F299" s="46" t="s">
        <v>273</v>
      </c>
      <c r="G299" s="47">
        <v>374000</v>
      </c>
    </row>
    <row r="300" spans="1:7" ht="11.1" customHeight="1" x14ac:dyDescent="0.2">
      <c r="A300" s="55"/>
      <c r="B300" s="46"/>
      <c r="C300" s="47"/>
      <c r="D300" s="16"/>
      <c r="E300" s="51">
        <v>3</v>
      </c>
      <c r="F300" s="50" t="s">
        <v>277</v>
      </c>
      <c r="G300" s="47">
        <v>845968</v>
      </c>
    </row>
    <row r="301" spans="1:7" ht="11.1" customHeight="1" x14ac:dyDescent="0.2">
      <c r="A301" s="58" t="s">
        <v>35</v>
      </c>
      <c r="B301" s="59" t="s">
        <v>39</v>
      </c>
      <c r="C301" s="47"/>
      <c r="D301" s="16"/>
      <c r="E301" s="51">
        <v>4</v>
      </c>
      <c r="F301" s="50" t="s">
        <v>100</v>
      </c>
      <c r="G301" s="97">
        <v>250000</v>
      </c>
    </row>
    <row r="302" spans="1:7" ht="11.1" customHeight="1" x14ac:dyDescent="0.2">
      <c r="A302" s="58"/>
      <c r="B302" s="59" t="s">
        <v>67</v>
      </c>
      <c r="C302" s="47">
        <v>0</v>
      </c>
      <c r="D302" s="16"/>
      <c r="E302" s="51">
        <v>5</v>
      </c>
      <c r="F302" s="50" t="s">
        <v>196</v>
      </c>
      <c r="G302" s="97">
        <v>250000</v>
      </c>
    </row>
    <row r="303" spans="1:7" ht="11.1" customHeight="1" x14ac:dyDescent="0.2">
      <c r="A303" s="51"/>
      <c r="B303" s="57" t="s">
        <v>68</v>
      </c>
      <c r="C303" s="47">
        <v>0</v>
      </c>
      <c r="D303" s="16"/>
      <c r="E303" s="51"/>
      <c r="F303" s="52"/>
      <c r="G303" s="97"/>
    </row>
    <row r="304" spans="1:7" ht="11.1" customHeight="1" x14ac:dyDescent="0.2">
      <c r="A304" s="55"/>
      <c r="B304" s="52"/>
      <c r="C304" s="47"/>
      <c r="D304" s="16"/>
      <c r="E304" s="58" t="s">
        <v>75</v>
      </c>
      <c r="F304" s="59" t="s">
        <v>296</v>
      </c>
      <c r="G304" s="97"/>
    </row>
    <row r="305" spans="1:7" ht="11.1" customHeight="1" x14ac:dyDescent="0.2">
      <c r="A305" s="58" t="s">
        <v>49</v>
      </c>
      <c r="B305" s="57" t="s">
        <v>15</v>
      </c>
      <c r="C305" s="97"/>
      <c r="D305" s="16"/>
      <c r="E305" s="51">
        <v>1</v>
      </c>
      <c r="F305" s="50" t="s">
        <v>275</v>
      </c>
      <c r="G305" s="97">
        <v>3131400</v>
      </c>
    </row>
    <row r="306" spans="1:7" ht="11.1" customHeight="1" x14ac:dyDescent="0.2">
      <c r="A306" s="58"/>
      <c r="B306" s="57" t="s">
        <v>16</v>
      </c>
      <c r="C306" s="47"/>
      <c r="D306" s="16"/>
      <c r="E306" s="51"/>
      <c r="F306" s="52"/>
      <c r="G306" s="47"/>
    </row>
    <row r="307" spans="1:7" ht="11.1" customHeight="1" x14ac:dyDescent="0.2">
      <c r="A307" s="55"/>
      <c r="B307" s="57" t="s">
        <v>26</v>
      </c>
      <c r="C307" s="47"/>
      <c r="D307" s="16"/>
      <c r="E307" s="58" t="s">
        <v>78</v>
      </c>
      <c r="F307" s="64" t="s">
        <v>93</v>
      </c>
      <c r="G307" s="97"/>
    </row>
    <row r="308" spans="1:7" ht="11.1" customHeight="1" x14ac:dyDescent="0.2">
      <c r="A308" s="51"/>
      <c r="B308" s="57" t="s">
        <v>27</v>
      </c>
      <c r="C308" s="49"/>
      <c r="D308" s="16"/>
      <c r="E308" s="58"/>
      <c r="F308" s="57" t="s">
        <v>94</v>
      </c>
      <c r="G308" s="47"/>
    </row>
    <row r="309" spans="1:7" ht="11.1" customHeight="1" x14ac:dyDescent="0.2">
      <c r="A309" s="51">
        <v>1</v>
      </c>
      <c r="B309" s="50" t="s">
        <v>136</v>
      </c>
      <c r="C309" s="47">
        <v>833000</v>
      </c>
      <c r="D309" s="16"/>
      <c r="E309" s="51">
        <v>1</v>
      </c>
      <c r="F309" s="46" t="s">
        <v>193</v>
      </c>
      <c r="G309" s="97">
        <v>600000</v>
      </c>
    </row>
    <row r="310" spans="1:7" ht="11.1" customHeight="1" x14ac:dyDescent="0.2">
      <c r="A310" s="51"/>
      <c r="B310" s="50" t="s">
        <v>74</v>
      </c>
      <c r="C310" s="47"/>
      <c r="D310" s="16"/>
      <c r="E310" s="51">
        <v>2</v>
      </c>
      <c r="F310" s="50" t="s">
        <v>194</v>
      </c>
      <c r="G310" s="47">
        <v>600000</v>
      </c>
    </row>
    <row r="311" spans="1:7" ht="11.1" customHeight="1" x14ac:dyDescent="0.2">
      <c r="A311" s="51">
        <v>2</v>
      </c>
      <c r="B311" s="50" t="s">
        <v>136</v>
      </c>
      <c r="C311" s="47">
        <v>1605000</v>
      </c>
      <c r="D311" s="16"/>
      <c r="E311" s="51">
        <v>3</v>
      </c>
      <c r="F311" s="50" t="s">
        <v>195</v>
      </c>
      <c r="G311" s="47">
        <v>600000</v>
      </c>
    </row>
    <row r="312" spans="1:7" ht="11.1" customHeight="1" x14ac:dyDescent="0.2">
      <c r="A312" s="51"/>
      <c r="B312" s="50" t="s">
        <v>102</v>
      </c>
      <c r="C312" s="47"/>
      <c r="D312" s="16"/>
      <c r="E312" s="51">
        <v>4</v>
      </c>
      <c r="F312" s="46" t="s">
        <v>202</v>
      </c>
      <c r="G312" s="97">
        <v>500000</v>
      </c>
    </row>
    <row r="313" spans="1:7" ht="11.1" customHeight="1" x14ac:dyDescent="0.2">
      <c r="A313" s="51">
        <v>3</v>
      </c>
      <c r="B313" s="50" t="s">
        <v>136</v>
      </c>
      <c r="C313" s="47">
        <v>466000</v>
      </c>
      <c r="D313" s="16"/>
      <c r="E313" s="51">
        <v>5</v>
      </c>
      <c r="F313" s="50" t="s">
        <v>276</v>
      </c>
      <c r="G313" s="97">
        <v>600000</v>
      </c>
    </row>
    <row r="314" spans="1:7" ht="11.1" customHeight="1" x14ac:dyDescent="0.2">
      <c r="A314" s="51"/>
      <c r="B314" s="50" t="s">
        <v>71</v>
      </c>
      <c r="C314" s="47"/>
      <c r="D314" s="16"/>
      <c r="E314" s="51">
        <v>6</v>
      </c>
      <c r="F314" s="52" t="s">
        <v>278</v>
      </c>
      <c r="G314" s="47">
        <v>600000</v>
      </c>
    </row>
    <row r="315" spans="1:7" ht="11.1" customHeight="1" x14ac:dyDescent="0.2">
      <c r="A315" s="51"/>
      <c r="B315" s="46"/>
      <c r="C315" s="47"/>
      <c r="D315" s="16"/>
      <c r="E315" s="51">
        <v>7</v>
      </c>
      <c r="F315" s="52" t="s">
        <v>303</v>
      </c>
      <c r="G315" s="47">
        <v>600000</v>
      </c>
    </row>
    <row r="316" spans="1:7" ht="11.1" customHeight="1" x14ac:dyDescent="0.2">
      <c r="A316" s="51"/>
      <c r="B316" s="50"/>
      <c r="C316" s="97"/>
      <c r="D316" s="16"/>
      <c r="E316" s="51"/>
      <c r="F316" s="50"/>
      <c r="G316" s="97"/>
    </row>
    <row r="317" spans="1:7" ht="11.1" customHeight="1" x14ac:dyDescent="0.2">
      <c r="A317" s="132" t="s">
        <v>309</v>
      </c>
      <c r="B317" s="133"/>
      <c r="C317" s="65">
        <f>SUM(C271:C316)</f>
        <v>54842000</v>
      </c>
      <c r="D317" s="16"/>
      <c r="E317" s="132" t="s">
        <v>6</v>
      </c>
      <c r="F317" s="133"/>
      <c r="G317" s="65">
        <f>SUM(G271:G316)</f>
        <v>29078868</v>
      </c>
    </row>
    <row r="318" spans="1:7" ht="11.1" customHeight="1" x14ac:dyDescent="0.2">
      <c r="D318" s="16"/>
    </row>
    <row r="319" spans="1:7" ht="11.1" customHeight="1" x14ac:dyDescent="0.2">
      <c r="A319" s="134" t="s">
        <v>8</v>
      </c>
      <c r="B319" s="134"/>
      <c r="C319" s="134"/>
      <c r="D319" s="134"/>
      <c r="E319" s="134"/>
      <c r="F319" s="134"/>
      <c r="G319" s="134"/>
    </row>
    <row r="320" spans="1:7" ht="11.1" customHeight="1" x14ac:dyDescent="0.2">
      <c r="A320" s="135" t="s">
        <v>128</v>
      </c>
      <c r="B320" s="135"/>
      <c r="C320" s="135"/>
      <c r="D320" s="135"/>
      <c r="E320" s="135"/>
      <c r="F320" s="135"/>
      <c r="G320" s="135"/>
    </row>
    <row r="321" spans="1:7" ht="11.1" customHeight="1" x14ac:dyDescent="0.2">
      <c r="A321" s="141" t="s">
        <v>28</v>
      </c>
      <c r="B321" s="141"/>
      <c r="C321" s="141"/>
      <c r="D321" s="141"/>
      <c r="E321" s="141"/>
      <c r="F321" s="141"/>
      <c r="G321" s="141"/>
    </row>
    <row r="322" spans="1:7" ht="11.1" customHeight="1" thickBot="1" x14ac:dyDescent="0.25">
      <c r="A322" s="110" t="s">
        <v>0</v>
      </c>
      <c r="B322" s="88" t="s">
        <v>1</v>
      </c>
      <c r="C322" s="88" t="s">
        <v>5</v>
      </c>
      <c r="D322" s="53"/>
      <c r="E322" s="110" t="s">
        <v>0</v>
      </c>
      <c r="F322" s="88" t="s">
        <v>1</v>
      </c>
      <c r="G322" s="88" t="s">
        <v>5</v>
      </c>
    </row>
    <row r="323" spans="1:7" ht="11.1" customHeight="1" x14ac:dyDescent="0.2">
      <c r="A323" s="74"/>
      <c r="B323" s="75" t="s">
        <v>7</v>
      </c>
      <c r="C323" s="76">
        <f>G317</f>
        <v>29078868</v>
      </c>
      <c r="D323" s="93"/>
      <c r="E323" s="74"/>
      <c r="F323" s="75" t="s">
        <v>7</v>
      </c>
      <c r="G323" s="76">
        <f>C371</f>
        <v>57157868</v>
      </c>
    </row>
    <row r="324" spans="1:7" ht="11.1" customHeight="1" x14ac:dyDescent="0.2">
      <c r="A324" s="51"/>
      <c r="B324" s="50"/>
      <c r="C324" s="47"/>
      <c r="D324" s="78"/>
      <c r="E324" s="51"/>
      <c r="F324" s="50"/>
      <c r="G324" s="47"/>
    </row>
    <row r="325" spans="1:7" ht="11.1" customHeight="1" x14ac:dyDescent="0.2">
      <c r="A325" s="51">
        <v>8</v>
      </c>
      <c r="B325" s="50" t="s">
        <v>304</v>
      </c>
      <c r="C325" s="47">
        <v>600000</v>
      </c>
      <c r="D325" s="93"/>
      <c r="E325" s="51"/>
      <c r="F325" s="50"/>
      <c r="G325" s="47"/>
    </row>
    <row r="326" spans="1:7" ht="11.1" customHeight="1" x14ac:dyDescent="0.2">
      <c r="A326" s="51">
        <v>9</v>
      </c>
      <c r="B326" s="50" t="s">
        <v>305</v>
      </c>
      <c r="C326" s="47">
        <v>2000000</v>
      </c>
      <c r="D326" s="93"/>
      <c r="E326" s="51"/>
      <c r="F326" s="46"/>
      <c r="G326" s="97"/>
    </row>
    <row r="327" spans="1:7" ht="11.1" customHeight="1" x14ac:dyDescent="0.2">
      <c r="A327" s="51"/>
      <c r="B327" s="59" t="s">
        <v>306</v>
      </c>
      <c r="C327" s="47"/>
      <c r="D327" s="93"/>
      <c r="E327" s="51"/>
      <c r="F327" s="50"/>
      <c r="G327" s="97"/>
    </row>
    <row r="328" spans="1:7" ht="11.1" customHeight="1" x14ac:dyDescent="0.2">
      <c r="A328" s="51">
        <v>1</v>
      </c>
      <c r="B328" s="50" t="s">
        <v>307</v>
      </c>
      <c r="C328" s="47">
        <v>10000000</v>
      </c>
      <c r="D328" s="93"/>
      <c r="E328" s="51"/>
      <c r="F328" s="50"/>
      <c r="G328" s="47"/>
    </row>
    <row r="329" spans="1:7" ht="11.1" customHeight="1" x14ac:dyDescent="0.2">
      <c r="A329" s="51"/>
      <c r="B329" s="59" t="s">
        <v>308</v>
      </c>
      <c r="C329" s="47"/>
      <c r="D329" s="93"/>
      <c r="E329" s="51"/>
      <c r="F329" s="50"/>
      <c r="G329" s="97"/>
    </row>
    <row r="330" spans="1:7" ht="11.1" customHeight="1" x14ac:dyDescent="0.2">
      <c r="A330" s="51">
        <v>1</v>
      </c>
      <c r="B330" s="50" t="s">
        <v>125</v>
      </c>
      <c r="C330" s="97">
        <v>175000</v>
      </c>
      <c r="D330" s="93"/>
      <c r="E330" s="51"/>
      <c r="F330" s="50"/>
      <c r="G330" s="47"/>
    </row>
    <row r="331" spans="1:7" ht="11.1" customHeight="1" x14ac:dyDescent="0.2">
      <c r="A331" s="51">
        <v>2</v>
      </c>
      <c r="B331" s="50" t="s">
        <v>298</v>
      </c>
      <c r="C331" s="47">
        <v>2600000</v>
      </c>
      <c r="D331" s="93"/>
      <c r="E331" s="51"/>
      <c r="F331" s="50"/>
      <c r="G331" s="97"/>
    </row>
    <row r="332" spans="1:7" ht="11.1" customHeight="1" x14ac:dyDescent="0.2">
      <c r="A332" s="51">
        <v>3</v>
      </c>
      <c r="B332" s="46" t="s">
        <v>299</v>
      </c>
      <c r="C332" s="97">
        <v>1950000</v>
      </c>
      <c r="D332" s="93"/>
      <c r="E332" s="51"/>
      <c r="F332" s="50"/>
      <c r="G332" s="47"/>
    </row>
    <row r="333" spans="1:7" ht="11.1" customHeight="1" x14ac:dyDescent="0.2">
      <c r="A333" s="51">
        <v>4</v>
      </c>
      <c r="B333" s="50" t="s">
        <v>300</v>
      </c>
      <c r="C333" s="47">
        <v>2250000</v>
      </c>
      <c r="D333" s="93"/>
      <c r="E333" s="51"/>
      <c r="F333" s="50"/>
      <c r="G333" s="47"/>
    </row>
    <row r="334" spans="1:7" ht="11.1" customHeight="1" x14ac:dyDescent="0.2">
      <c r="A334" s="51">
        <v>5</v>
      </c>
      <c r="B334" s="50" t="s">
        <v>301</v>
      </c>
      <c r="C334" s="47">
        <v>1200000</v>
      </c>
      <c r="D334" s="93"/>
      <c r="E334" s="51"/>
      <c r="F334" s="50"/>
      <c r="G334" s="47"/>
    </row>
    <row r="335" spans="1:7" ht="11.1" customHeight="1" x14ac:dyDescent="0.2">
      <c r="A335" s="51">
        <v>6</v>
      </c>
      <c r="B335" s="50" t="s">
        <v>203</v>
      </c>
      <c r="C335" s="47">
        <v>625000</v>
      </c>
      <c r="D335" s="93"/>
      <c r="E335" s="51"/>
      <c r="F335" s="50"/>
      <c r="G335" s="47"/>
    </row>
    <row r="336" spans="1:7" ht="11.1" customHeight="1" x14ac:dyDescent="0.2">
      <c r="A336" s="51">
        <v>7</v>
      </c>
      <c r="B336" s="50" t="s">
        <v>192</v>
      </c>
      <c r="C336" s="47">
        <v>300000</v>
      </c>
      <c r="D336" s="93"/>
      <c r="E336" s="51"/>
      <c r="F336" s="46"/>
      <c r="G336" s="47"/>
    </row>
    <row r="337" spans="1:7" ht="11.1" customHeight="1" x14ac:dyDescent="0.2">
      <c r="A337" s="51">
        <v>8</v>
      </c>
      <c r="B337" s="50" t="s">
        <v>279</v>
      </c>
      <c r="C337" s="97">
        <v>150000</v>
      </c>
      <c r="D337" s="93"/>
      <c r="E337" s="55"/>
      <c r="F337" s="46"/>
      <c r="G337" s="97"/>
    </row>
    <row r="338" spans="1:7" ht="11.1" customHeight="1" x14ac:dyDescent="0.2">
      <c r="A338" s="51"/>
      <c r="B338" s="50"/>
      <c r="C338" s="47"/>
      <c r="D338" s="93"/>
      <c r="E338" s="51"/>
      <c r="F338" s="46"/>
      <c r="G338" s="47"/>
    </row>
    <row r="339" spans="1:7" ht="11.1" customHeight="1" x14ac:dyDescent="0.2">
      <c r="A339" s="58" t="s">
        <v>90</v>
      </c>
      <c r="B339" s="59" t="s">
        <v>79</v>
      </c>
      <c r="C339" s="47"/>
      <c r="D339" s="93"/>
      <c r="E339" s="51"/>
      <c r="F339" s="50"/>
      <c r="G339" s="47"/>
    </row>
    <row r="340" spans="1:7" ht="11.1" customHeight="1" x14ac:dyDescent="0.2">
      <c r="A340" s="51">
        <v>1</v>
      </c>
      <c r="B340" s="50" t="s">
        <v>297</v>
      </c>
      <c r="C340" s="47">
        <v>400000</v>
      </c>
      <c r="D340" s="93"/>
      <c r="E340" s="51"/>
      <c r="F340" s="50"/>
      <c r="G340" s="47"/>
    </row>
    <row r="341" spans="1:7" ht="11.1" customHeight="1" x14ac:dyDescent="0.2">
      <c r="A341" s="58"/>
      <c r="B341" s="59"/>
      <c r="C341" s="47"/>
      <c r="D341" s="93"/>
      <c r="E341" s="51"/>
      <c r="F341" s="46"/>
      <c r="G341" s="47"/>
    </row>
    <row r="342" spans="1:7" ht="11.1" customHeight="1" x14ac:dyDescent="0.2">
      <c r="A342" s="58" t="s">
        <v>98</v>
      </c>
      <c r="B342" s="59" t="s">
        <v>54</v>
      </c>
      <c r="C342" s="47"/>
      <c r="D342" s="93"/>
      <c r="E342" s="51"/>
      <c r="F342" s="46"/>
      <c r="G342" s="47"/>
    </row>
    <row r="343" spans="1:7" ht="11.1" customHeight="1" x14ac:dyDescent="0.2">
      <c r="A343" s="51">
        <v>1</v>
      </c>
      <c r="B343" s="50" t="s">
        <v>280</v>
      </c>
      <c r="C343" s="47">
        <v>925000</v>
      </c>
      <c r="D343" s="93"/>
      <c r="E343" s="55"/>
      <c r="F343" s="46"/>
      <c r="G343" s="97"/>
    </row>
    <row r="344" spans="1:7" ht="11.1" customHeight="1" x14ac:dyDescent="0.2">
      <c r="A344" s="51">
        <v>2</v>
      </c>
      <c r="B344" s="50" t="s">
        <v>281</v>
      </c>
      <c r="C344" s="47">
        <v>1025000</v>
      </c>
      <c r="D344" s="93"/>
      <c r="E344" s="51"/>
      <c r="F344" s="46"/>
      <c r="G344" s="47"/>
    </row>
    <row r="345" spans="1:7" ht="11.1" customHeight="1" x14ac:dyDescent="0.2">
      <c r="A345" s="51">
        <v>3</v>
      </c>
      <c r="B345" s="50" t="s">
        <v>282</v>
      </c>
      <c r="C345" s="47">
        <v>975000</v>
      </c>
      <c r="D345" s="93"/>
      <c r="E345" s="51"/>
      <c r="F345" s="50"/>
      <c r="G345" s="47"/>
    </row>
    <row r="346" spans="1:7" ht="11.1" customHeight="1" x14ac:dyDescent="0.2">
      <c r="A346" s="55"/>
      <c r="B346" s="46"/>
      <c r="C346" s="97"/>
      <c r="D346" s="78"/>
      <c r="E346" s="51"/>
      <c r="F346" s="50"/>
      <c r="G346" s="47"/>
    </row>
    <row r="347" spans="1:7" ht="11.1" customHeight="1" x14ac:dyDescent="0.2">
      <c r="A347" s="58" t="s">
        <v>126</v>
      </c>
      <c r="B347" s="57" t="s">
        <v>52</v>
      </c>
      <c r="C347" s="47"/>
      <c r="D347" s="93"/>
      <c r="E347" s="51"/>
      <c r="F347" s="50"/>
      <c r="G347" s="47"/>
    </row>
    <row r="348" spans="1:7" ht="11.1" customHeight="1" x14ac:dyDescent="0.2">
      <c r="A348" s="58"/>
      <c r="B348" s="57" t="s">
        <v>53</v>
      </c>
      <c r="C348" s="47"/>
      <c r="D348" s="93"/>
      <c r="E348" s="51"/>
      <c r="F348" s="50"/>
      <c r="G348" s="47"/>
    </row>
    <row r="349" spans="1:7" ht="11.1" customHeight="1" x14ac:dyDescent="0.2">
      <c r="A349" s="55"/>
      <c r="B349" s="57" t="s">
        <v>26</v>
      </c>
      <c r="C349" s="97"/>
      <c r="D349" s="93"/>
      <c r="E349" s="51"/>
      <c r="F349" s="50"/>
      <c r="G349" s="47"/>
    </row>
    <row r="350" spans="1:7" ht="11.1" customHeight="1" x14ac:dyDescent="0.2">
      <c r="A350" s="51"/>
      <c r="B350" s="57" t="s">
        <v>27</v>
      </c>
      <c r="C350" s="47"/>
      <c r="D350" s="93"/>
      <c r="E350" s="51"/>
      <c r="F350" s="50"/>
      <c r="G350" s="47"/>
    </row>
    <row r="351" spans="1:7" ht="11.1" customHeight="1" x14ac:dyDescent="0.2">
      <c r="A351" s="51">
        <v>1</v>
      </c>
      <c r="B351" s="50" t="s">
        <v>136</v>
      </c>
      <c r="C351" s="47">
        <v>833000</v>
      </c>
      <c r="D351" s="93"/>
      <c r="E351" s="51"/>
      <c r="F351" s="50"/>
      <c r="G351" s="47"/>
    </row>
    <row r="352" spans="1:7" ht="11.1" customHeight="1" x14ac:dyDescent="0.2">
      <c r="A352" s="51"/>
      <c r="B352" s="50" t="s">
        <v>74</v>
      </c>
      <c r="C352" s="47"/>
      <c r="D352" s="93"/>
      <c r="E352" s="51"/>
      <c r="F352" s="50"/>
      <c r="G352" s="47"/>
    </row>
    <row r="353" spans="1:7" ht="11.1" customHeight="1" x14ac:dyDescent="0.2">
      <c r="A353" s="51">
        <v>2</v>
      </c>
      <c r="B353" s="50" t="s">
        <v>136</v>
      </c>
      <c r="C353" s="47">
        <v>1605000</v>
      </c>
      <c r="D353" s="93"/>
      <c r="E353" s="51"/>
      <c r="F353" s="50"/>
      <c r="G353" s="47"/>
    </row>
    <row r="354" spans="1:7" ht="11.1" customHeight="1" thickBot="1" x14ac:dyDescent="0.25">
      <c r="A354" s="51"/>
      <c r="B354" s="50" t="s">
        <v>102</v>
      </c>
      <c r="C354" s="47"/>
      <c r="D354" s="93"/>
      <c r="E354" s="51"/>
      <c r="F354" s="50"/>
      <c r="G354" s="97"/>
    </row>
    <row r="355" spans="1:7" ht="11.1" customHeight="1" x14ac:dyDescent="0.2">
      <c r="A355" s="51">
        <v>3</v>
      </c>
      <c r="B355" s="50" t="s">
        <v>136</v>
      </c>
      <c r="C355" s="47">
        <v>466000</v>
      </c>
      <c r="D355" s="93"/>
      <c r="E355" s="142" t="s">
        <v>310</v>
      </c>
      <c r="F355" s="143"/>
      <c r="G355" s="111">
        <f>SUM(G323:G353)</f>
        <v>57157868</v>
      </c>
    </row>
    <row r="356" spans="1:7" ht="11.1" customHeight="1" x14ac:dyDescent="0.2">
      <c r="A356" s="51"/>
      <c r="B356" s="50" t="s">
        <v>71</v>
      </c>
      <c r="C356" s="47"/>
      <c r="D356" s="93"/>
      <c r="E356" s="146" t="s">
        <v>311</v>
      </c>
      <c r="F356" s="147"/>
      <c r="G356" s="144">
        <f>+C5+C317</f>
        <v>179369925</v>
      </c>
    </row>
    <row r="357" spans="1:7" ht="11.1" customHeight="1" x14ac:dyDescent="0.2">
      <c r="A357" s="51"/>
      <c r="B357" s="50"/>
      <c r="C357" s="47"/>
      <c r="D357" s="78"/>
      <c r="E357" s="148" t="s">
        <v>312</v>
      </c>
      <c r="F357" s="149"/>
      <c r="G357" s="145"/>
    </row>
    <row r="358" spans="1:7" ht="11.1" customHeight="1" x14ac:dyDescent="0.2">
      <c r="A358" s="51"/>
      <c r="B358" s="46"/>
      <c r="C358" s="97"/>
      <c r="D358" s="93"/>
      <c r="E358" s="146" t="s">
        <v>313</v>
      </c>
      <c r="F358" s="147"/>
      <c r="G358" s="144">
        <f>+G356-G355</f>
        <v>122212057</v>
      </c>
    </row>
    <row r="359" spans="1:7" ht="11.1" customHeight="1" thickBot="1" x14ac:dyDescent="0.25">
      <c r="A359" s="51"/>
      <c r="B359" s="50"/>
      <c r="C359" s="97"/>
      <c r="D359" s="93"/>
      <c r="E359" s="150"/>
      <c r="F359" s="151"/>
      <c r="G359" s="152"/>
    </row>
    <row r="360" spans="1:7" ht="11.1" customHeight="1" x14ac:dyDescent="0.2">
      <c r="A360" s="51"/>
      <c r="B360" s="52"/>
      <c r="C360" s="47"/>
      <c r="D360" s="93"/>
      <c r="E360" s="86"/>
      <c r="F360" s="94" t="s">
        <v>17</v>
      </c>
      <c r="G360" s="95"/>
    </row>
    <row r="361" spans="1:7" ht="11.1" customHeight="1" x14ac:dyDescent="0.2">
      <c r="A361" s="51"/>
      <c r="B361" s="50"/>
      <c r="C361" s="47"/>
      <c r="D361" s="93"/>
      <c r="E361" s="104"/>
      <c r="F361" s="89" t="s">
        <v>18</v>
      </c>
      <c r="G361" s="105"/>
    </row>
    <row r="362" spans="1:7" ht="11.1" customHeight="1" thickBot="1" x14ac:dyDescent="0.25">
      <c r="A362" s="51"/>
      <c r="B362" s="50"/>
      <c r="C362" s="47"/>
      <c r="D362" s="85"/>
      <c r="E362" s="107"/>
      <c r="F362" s="117" t="s">
        <v>91</v>
      </c>
      <c r="G362" s="108"/>
    </row>
    <row r="363" spans="1:7" ht="11.1" customHeight="1" x14ac:dyDescent="0.2">
      <c r="A363" s="51"/>
      <c r="B363" s="46"/>
      <c r="C363" s="47"/>
      <c r="D363" s="85"/>
      <c r="E363" s="89"/>
      <c r="F363" s="106"/>
      <c r="G363" s="78"/>
    </row>
    <row r="364" spans="1:7" ht="11.1" customHeight="1" x14ac:dyDescent="0.2">
      <c r="A364" s="51"/>
      <c r="B364" s="46"/>
      <c r="C364" s="47"/>
      <c r="D364" s="85"/>
      <c r="E364" s="66" t="s">
        <v>73</v>
      </c>
      <c r="F364" s="67"/>
      <c r="G364" s="68"/>
    </row>
    <row r="365" spans="1:7" ht="11.1" customHeight="1" x14ac:dyDescent="0.2">
      <c r="A365" s="51"/>
      <c r="B365" s="52"/>
      <c r="C365" s="97"/>
      <c r="D365" s="85"/>
      <c r="E365" s="138"/>
      <c r="F365" s="139"/>
      <c r="G365" s="139"/>
    </row>
    <row r="366" spans="1:7" ht="11.1" customHeight="1" x14ac:dyDescent="0.2">
      <c r="A366" s="51"/>
      <c r="B366" s="46"/>
      <c r="C366" s="47"/>
      <c r="D366" s="85"/>
      <c r="E366" s="89"/>
      <c r="F366" s="89"/>
      <c r="G366" s="121"/>
    </row>
    <row r="367" spans="1:7" ht="11.1" customHeight="1" x14ac:dyDescent="0.2">
      <c r="A367" s="51"/>
      <c r="B367" s="46"/>
      <c r="C367" s="97"/>
      <c r="D367" s="78"/>
      <c r="E367" s="77"/>
      <c r="F367" s="77"/>
      <c r="G367" s="77"/>
    </row>
    <row r="368" spans="1:7" ht="11.1" customHeight="1" x14ac:dyDescent="0.2">
      <c r="A368" s="51"/>
      <c r="B368" s="50"/>
      <c r="C368" s="47"/>
      <c r="D368" s="78"/>
      <c r="E368" s="141" t="s">
        <v>11</v>
      </c>
      <c r="F368" s="141"/>
      <c r="G368" s="141"/>
    </row>
    <row r="369" spans="1:7" ht="11.1" customHeight="1" x14ac:dyDescent="0.2">
      <c r="A369" s="51"/>
      <c r="B369" s="50"/>
      <c r="C369" s="47"/>
      <c r="D369" s="78"/>
      <c r="E369" s="118"/>
      <c r="F369" s="118"/>
      <c r="G369" s="118"/>
    </row>
    <row r="370" spans="1:7" ht="11.1" customHeight="1" x14ac:dyDescent="0.2">
      <c r="A370" s="51"/>
      <c r="B370" s="50"/>
      <c r="C370" s="47"/>
      <c r="D370" s="61"/>
      <c r="E370" s="137" t="s">
        <v>12</v>
      </c>
      <c r="F370" s="137"/>
      <c r="G370" s="137"/>
    </row>
    <row r="371" spans="1:7" ht="11.1" customHeight="1" x14ac:dyDescent="0.2">
      <c r="A371" s="132" t="s">
        <v>6</v>
      </c>
      <c r="B371" s="133"/>
      <c r="C371" s="65">
        <f>SUM(C323:C370)</f>
        <v>57157868</v>
      </c>
      <c r="D371" s="77"/>
      <c r="E371" s="137"/>
      <c r="F371" s="137"/>
      <c r="G371" s="137"/>
    </row>
    <row r="372" spans="1:7" ht="11.1" customHeight="1" x14ac:dyDescent="0.2"/>
    <row r="373" spans="1:7" ht="11.1" customHeight="1" x14ac:dyDescent="0.2"/>
    <row r="374" spans="1:7" ht="11.1" customHeight="1" x14ac:dyDescent="0.2"/>
    <row r="375" spans="1:7" ht="11.1" customHeight="1" x14ac:dyDescent="0.2"/>
    <row r="376" spans="1:7" ht="11.1" customHeight="1" x14ac:dyDescent="0.2"/>
    <row r="377" spans="1:7" ht="11.1" customHeight="1" x14ac:dyDescent="0.2"/>
    <row r="378" spans="1:7" ht="11.1" customHeight="1" x14ac:dyDescent="0.2"/>
    <row r="379" spans="1:7" ht="11.1" customHeight="1" x14ac:dyDescent="0.2"/>
    <row r="380" spans="1:7" ht="11.1" customHeight="1" x14ac:dyDescent="0.2"/>
    <row r="381" spans="1:7" ht="11.1" customHeight="1" x14ac:dyDescent="0.2"/>
    <row r="382" spans="1:7" ht="11.1" customHeight="1" x14ac:dyDescent="0.2"/>
    <row r="383" spans="1:7" ht="11.1" customHeight="1" x14ac:dyDescent="0.2"/>
    <row r="384" spans="1:7" ht="11.1" customHeight="1" x14ac:dyDescent="0.2"/>
    <row r="385" ht="11.1" customHeight="1" x14ac:dyDescent="0.2"/>
    <row r="386" ht="11.1" customHeight="1" x14ac:dyDescent="0.2"/>
    <row r="387" ht="11.1" customHeight="1" x14ac:dyDescent="0.2"/>
    <row r="388" ht="11.1" customHeight="1" x14ac:dyDescent="0.2"/>
    <row r="389" ht="11.1" customHeight="1" x14ac:dyDescent="0.2"/>
    <row r="390" ht="11.1" customHeight="1" x14ac:dyDescent="0.2"/>
    <row r="391" ht="11.1" customHeight="1" x14ac:dyDescent="0.2"/>
    <row r="392" ht="11.1" customHeight="1" x14ac:dyDescent="0.2"/>
    <row r="393" ht="11.1" customHeight="1" x14ac:dyDescent="0.2"/>
    <row r="394" ht="11.1" customHeight="1" x14ac:dyDescent="0.2"/>
    <row r="395" ht="11.1" customHeight="1" x14ac:dyDescent="0.2"/>
    <row r="396" ht="11.1" customHeight="1" x14ac:dyDescent="0.2"/>
    <row r="397" ht="11.1" customHeight="1" x14ac:dyDescent="0.2"/>
    <row r="398" ht="11.1" customHeight="1" x14ac:dyDescent="0.2"/>
    <row r="399" ht="11.1" customHeight="1" x14ac:dyDescent="0.2"/>
    <row r="400" ht="11.1" customHeight="1" x14ac:dyDescent="0.2"/>
    <row r="401" ht="11.1" customHeight="1" x14ac:dyDescent="0.2"/>
    <row r="402" ht="11.1" customHeight="1" x14ac:dyDescent="0.2"/>
    <row r="403" ht="11.1" customHeight="1" x14ac:dyDescent="0.2"/>
    <row r="404" ht="11.1" customHeight="1" x14ac:dyDescent="0.2"/>
    <row r="405" ht="11.1" customHeight="1" x14ac:dyDescent="0.2"/>
    <row r="406" ht="11.1" customHeight="1" x14ac:dyDescent="0.2"/>
    <row r="407" ht="11.1" customHeight="1" x14ac:dyDescent="0.2"/>
    <row r="408" ht="11.1" customHeight="1" x14ac:dyDescent="0.2"/>
    <row r="409" ht="11.1" customHeight="1" x14ac:dyDescent="0.2"/>
  </sheetData>
  <mergeCells count="45">
    <mergeCell ref="E371:G371"/>
    <mergeCell ref="A109:G109"/>
    <mergeCell ref="A110:G110"/>
    <mergeCell ref="E368:G368"/>
    <mergeCell ref="A161:G161"/>
    <mergeCell ref="A162:G162"/>
    <mergeCell ref="A163:G163"/>
    <mergeCell ref="A159:B159"/>
    <mergeCell ref="E159:F159"/>
    <mergeCell ref="A111:G111"/>
    <mergeCell ref="A317:B317"/>
    <mergeCell ref="A215:G215"/>
    <mergeCell ref="A216:G216"/>
    <mergeCell ref="A214:G214"/>
    <mergeCell ref="A320:G320"/>
    <mergeCell ref="A107:B107"/>
    <mergeCell ref="E107:F107"/>
    <mergeCell ref="A371:B371"/>
    <mergeCell ref="A321:G321"/>
    <mergeCell ref="E355:F355"/>
    <mergeCell ref="G356:G357"/>
    <mergeCell ref="E370:G370"/>
    <mergeCell ref="E356:F356"/>
    <mergeCell ref="E357:F357"/>
    <mergeCell ref="E358:F359"/>
    <mergeCell ref="G358:G359"/>
    <mergeCell ref="E365:G365"/>
    <mergeCell ref="E317:F317"/>
    <mergeCell ref="E211:F211"/>
    <mergeCell ref="A211:B211"/>
    <mergeCell ref="A264:B264"/>
    <mergeCell ref="A269:G269"/>
    <mergeCell ref="A268:G268"/>
    <mergeCell ref="E264:F264"/>
    <mergeCell ref="A267:G267"/>
    <mergeCell ref="C5:C6"/>
    <mergeCell ref="A53:B53"/>
    <mergeCell ref="A319:G319"/>
    <mergeCell ref="A2:G2"/>
    <mergeCell ref="A3:G3"/>
    <mergeCell ref="A1:G1"/>
    <mergeCell ref="E53:F53"/>
    <mergeCell ref="A55:G55"/>
    <mergeCell ref="A56:G56"/>
    <mergeCell ref="A57:G57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Baru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2018-12-07T15:29:38Z</cp:lastPrinted>
  <dcterms:created xsi:type="dcterms:W3CDTF">2005-03-22T02:26:48Z</dcterms:created>
  <dcterms:modified xsi:type="dcterms:W3CDTF">2018-12-08T04:19:33Z</dcterms:modified>
</cp:coreProperties>
</file>